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davis\Downloads\"/>
    </mc:Choice>
  </mc:AlternateContent>
  <xr:revisionPtr revIDLastSave="0" documentId="8_{A9D688D4-AF0D-4C86-ADA1-DD6720951787}" xr6:coauthVersionLast="47" xr6:coauthVersionMax="47" xr10:uidLastSave="{00000000-0000-0000-0000-000000000000}"/>
  <workbookProtection workbookAlgorithmName="SHA-512" workbookHashValue="oChjMNWnZteWZ44uyqNaAKHOdqpJAw3dVcbuPaMsO4RKIhdfYu64AP0dQ1j33W8xJZLAR/22rjWJGoAFhRFuag==" workbookSaltValue="4yGd8D6KfCw7Sfop90+NZw==" workbookSpinCount="100000" lockStructure="1"/>
  <bookViews>
    <workbookView xWindow="-120" yWindow="-120" windowWidth="51840" windowHeight="21120" xr2:uid="{00000000-000D-0000-FFFF-FFFF00000000}"/>
  </bookViews>
  <sheets>
    <sheet name="Water Submittal" sheetId="6" r:id="rId1"/>
    <sheet name="Sewer Submittal" sheetId="13" r:id="rId2"/>
    <sheet name="WaterDropDowns" sheetId="5" r:id="rId3"/>
    <sheet name="SewerDropDowns" sheetId="10" r:id="rId4"/>
  </sheets>
  <definedNames>
    <definedName name="Adhesive">WaterDropDowns!$O$5:$O$6</definedName>
    <definedName name="Air_Vacuum_or_Release">WaterDropDowns!$P$5:$P$6</definedName>
    <definedName name="ANSI_AWWA_C111_A21_11">WaterDropDowns!$Q$5:$Q$10</definedName>
    <definedName name="Bolts_and_Nuts">WaterDropDowns!$C$5:$C$6</definedName>
    <definedName name="Butterfly_Valve">WaterDropDowns!$R$5:$R$13</definedName>
    <definedName name="Chlorine_Tablets">WaterDropDowns!$S$5:$S$11</definedName>
    <definedName name="Corp_Stop">WaterDropDowns!$T$5:$T$23</definedName>
    <definedName name="Coupling_Class_250_DIP_Restraint">WaterDropDowns!$U$5:$U$17</definedName>
    <definedName name="Coupling_Class_C900_PVC_Restraint">WaterDropDowns!$V$5:$V$23</definedName>
    <definedName name="Curb_Stop">WaterDropDowns!$W$5:$W$17</definedName>
    <definedName name="Curb_Stop_Box">WaterDropDowns!$X$5:$X$7</definedName>
    <definedName name="DIP_Pipe">WaterDropDowns!$Y$5:$Y$10</definedName>
    <definedName name="DIP_Service_Saddles">WaterDropDowns!$Z$5:$Z$9</definedName>
    <definedName name="Epoxy_Coating_For_Inverts">SewerDropDowns!$L$5:$L$9</definedName>
    <definedName name="Epoxy_Fitting_Manufacturers">WaterDropDowns!$AA$5:$AA$11</definedName>
    <definedName name="Epoxy_Fittings">WaterDropDowns!$D$5:$D$6</definedName>
    <definedName name="Fire_Hydrants">WaterDropDowns!$E$5:$E$6</definedName>
    <definedName name="Gate_Valve">WaterDropDowns!$AB$5:$AB$14</definedName>
    <definedName name="Hydrant_Manufacturer">WaterDropDowns!$AC$5:$AC$13</definedName>
    <definedName name="Manhole">SewerDropDowns!$C$5:$C$13</definedName>
    <definedName name="Manhole_Coating">SewerDropDowns!$N$5:$N$6</definedName>
    <definedName name="Manhole_Joint_Seal">SewerDropDowns!$O$5:$O$8</definedName>
    <definedName name="Manhole_Ring_and_Lid">SewerDropDowns!$P$5:$P$7</definedName>
    <definedName name="Manholes">SewerDropDowns!$M$5:$M$13</definedName>
    <definedName name="Meter_Pit">WaterDropDowns!$F$5:$F$7</definedName>
    <definedName name="Meter_Vault">WaterDropDowns!$AF$5:$AF$14</definedName>
    <definedName name="MeterPit_0.75_1">WaterDropDowns!$AD$5:$AD$15</definedName>
    <definedName name="MeterPit_1.5_2">WaterDropDowns!$AE$5:$AE$14</definedName>
    <definedName name="Pipe_Seal">SewerDropDowns!$Q$5:$Q$11</definedName>
    <definedName name="Poly_Wrap">WaterDropDowns!$AG$5:$AG$12</definedName>
    <definedName name="_xlnm.Print_Area" localSheetId="1">'Sewer Submittal'!$A$1:$K$36</definedName>
    <definedName name="_xlnm.Print_Area" localSheetId="0">'Water Submittal'!$A$1:$K$52</definedName>
    <definedName name="_xlnm.Print_Titles" localSheetId="1">'Sewer Submittal'!$1:$2</definedName>
    <definedName name="_xlnm.Print_Titles" localSheetId="0">'Water Submittal'!$1:$2</definedName>
    <definedName name="PVC_AWWA_C900">WaterDropDowns!$AH$5:$AH$18</definedName>
    <definedName name="PVC_Service_Saddles">WaterDropDowns!$AI$5:$AI$10</definedName>
    <definedName name="Restraint">WaterDropDowns!$G$5:$G$8</definedName>
    <definedName name="Saddle_WYEs">SewerDropDowns!$R$5:$R$9</definedName>
    <definedName name="Saddles">WaterDropDowns!$H$5:$H$7</definedName>
    <definedName name="Sewer_Bedding_Material">SewerDropDowns!$K$5:$K$12</definedName>
    <definedName name="Sewer_Casing">SewerDropDowns!$D$5:$D$7</definedName>
    <definedName name="Sewer_Casing_Pipe">SewerDropDowns!$S$5:$S$8</definedName>
    <definedName name="Sewer_Casing_Spacers">SewerDropDowns!$T$5:$T$11</definedName>
    <definedName name="Sewer_Couplings">SewerDropDowns!$U$5:$U$10</definedName>
    <definedName name="Sewer_End_Seals">SewerDropDowns!$V$5:$V$11</definedName>
    <definedName name="Sewer_Fitting">SewerDropDowns!$W$5:$W$9</definedName>
    <definedName name="Sewer_Fitting_Other">SewerDropDowns!$X$5:$X$11</definedName>
    <definedName name="Sewer_Fittings">SewerDropDowns!$E$5:$E$10</definedName>
    <definedName name="Sewer_Items">SewerDropDowns!$A$5:$A$15</definedName>
    <definedName name="Sewer_Joint_Restraint">SewerDropDowns!$Y$5:$Y$6</definedName>
    <definedName name="Sewer_Pipe_Manufacturer">SewerDropDowns!$Z$5:$Z$18</definedName>
    <definedName name="Sewer_Pipe_Material">SewerDropDowns!$F$5:$F$7</definedName>
    <definedName name="Split_Ring_MegaLug">WaterDropDowns!$AJ$5:$AJ$6</definedName>
    <definedName name="Tape">WaterDropDowns!$AK$5:$AK$11</definedName>
    <definedName name="Test_Station">WaterDropDowns!$AL$5:$AL$9</definedName>
    <definedName name="Text_to_Array_Sewer">SewerDropDowns!$H$5:$I$27</definedName>
    <definedName name="Text_to_Array_Water">WaterDropDowns!$L$5:$M$41</definedName>
    <definedName name="Text_Values_Sewer">SewerDropDowns!$H$5:$H$27</definedName>
    <definedName name="Text_Values_Water">WaterDropDowns!$L$5:$L$41</definedName>
    <definedName name="Tracer_Wire">WaterDropDowns!$AM$5:$AM$16</definedName>
    <definedName name="Tracer_Wire_Connectors">WaterDropDowns!$AN$5:$AN$13</definedName>
    <definedName name="Unions">WaterDropDowns!$AO$5:$AO$15</definedName>
    <definedName name="Valve_Box">WaterDropDowns!$AP$5:$AP$13</definedName>
    <definedName name="Valve_Box_Adaptor">WaterDropDowns!$AQ$5:$AQ$7</definedName>
    <definedName name="Valves">WaterDropDowns!$I$5:$I$7</definedName>
    <definedName name="Water_Bedding_Material">WaterDropDowns!$AR$5:$AR$12</definedName>
    <definedName name="Water_Casing">WaterDropDowns!$AS$5:$AS$9</definedName>
    <definedName name="Water_Casing_Restraints">WaterDropDowns!$AT$5:$AT$11</definedName>
    <definedName name="Water_Casing_Spacers">WaterDropDowns!$AU$5:$AU$9</definedName>
    <definedName name="Water_End_Seals">WaterDropDowns!$AV$5:$AV$9</definedName>
    <definedName name="Water_Items">WaterDropDowns!$A$5:$A$35</definedName>
    <definedName name="Water_Pipe_Material">WaterDropDowns!$J$5:$J$7</definedName>
    <definedName name="Water_Service_Line">WaterDropDowns!$AW$5:$AW$21</definedName>
    <definedName name="Water_Service_Line_Insert">WaterDropDowns!$AX$5:$AX$15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3" l="1"/>
  <c r="A1" i="13"/>
  <c r="X7" i="10" a="1"/>
  <c r="X7" i="10" s="1"/>
  <c r="I12" i="10"/>
  <c r="M23" i="5"/>
  <c r="I19" i="10"/>
  <c r="T5" i="10"/>
  <c r="T7" i="10"/>
  <c r="M40" i="5"/>
  <c r="M31" i="5"/>
  <c r="M15" i="5"/>
  <c r="M14" i="5"/>
  <c r="I18" i="10"/>
  <c r="I25" i="10"/>
  <c r="I24" i="10"/>
  <c r="I23" i="10"/>
  <c r="I22" i="10"/>
  <c r="I21" i="10"/>
  <c r="I20" i="10"/>
  <c r="I17" i="10"/>
  <c r="I14" i="10"/>
  <c r="I13" i="10"/>
  <c r="I15" i="10"/>
  <c r="I9" i="10"/>
  <c r="I27" i="10"/>
  <c r="M41" i="5"/>
  <c r="M39" i="5"/>
  <c r="M28" i="5"/>
  <c r="M33" i="5"/>
  <c r="M34" i="5"/>
  <c r="M12" i="5"/>
  <c r="M7" i="5"/>
  <c r="M13" i="5"/>
  <c r="M16" i="5"/>
  <c r="M17" i="5"/>
  <c r="M32" i="5"/>
  <c r="M19" i="5"/>
  <c r="M25" i="5"/>
  <c r="M36" i="5"/>
  <c r="M37" i="5"/>
  <c r="M38" i="5"/>
  <c r="M26" i="5"/>
  <c r="M8" i="5"/>
  <c r="M22" i="5"/>
  <c r="M29" i="5"/>
  <c r="M30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<sst xmlns="http://schemas.openxmlformats.org/spreadsheetml/2006/main" count="813" uniqueCount="360">
  <si>
    <t>Submitted By:</t>
  </si>
  <si>
    <t>Column1</t>
  </si>
  <si>
    <t>Column2</t>
  </si>
  <si>
    <t>Column3</t>
  </si>
  <si>
    <t>RS</t>
  </si>
  <si>
    <t>4"</t>
  </si>
  <si>
    <t>6"</t>
  </si>
  <si>
    <t>8"</t>
  </si>
  <si>
    <t>10"</t>
  </si>
  <si>
    <t>12"</t>
  </si>
  <si>
    <t>Add"</t>
  </si>
  <si>
    <t>Review
Date</t>
  </si>
  <si>
    <t>Adhesive</t>
  </si>
  <si>
    <t>Air_Vacuum_or_Release</t>
  </si>
  <si>
    <t>Bolts_and_Nuts</t>
  </si>
  <si>
    <t>ANSI/AWWA C111/A21.11</t>
  </si>
  <si>
    <t>Chlorine_Tablets</t>
  </si>
  <si>
    <t>Corp_Stop</t>
  </si>
  <si>
    <t>Curb_Stop</t>
  </si>
  <si>
    <t>Curb_Stop_Box</t>
  </si>
  <si>
    <t>Epoxy_Fittings</t>
  </si>
  <si>
    <t>AWWA C116/A21.16-09, AWWA C153, AWWA C110</t>
  </si>
  <si>
    <t>Fire_Hydrants</t>
  </si>
  <si>
    <t>AWWA C-502, &gt;200 psi</t>
  </si>
  <si>
    <t>Meter_Pit</t>
  </si>
  <si>
    <t>Meter Pit 0.75" - 1"</t>
  </si>
  <si>
    <t>Meter Pit 1.5" - 2"</t>
  </si>
  <si>
    <t>Meter_Vault</t>
  </si>
  <si>
    <t>Poly_Wrap</t>
  </si>
  <si>
    <t>Restraint</t>
  </si>
  <si>
    <t>Coupling_Class_250_DIP_Restraint</t>
  </si>
  <si>
    <t>Coupling_Class_C900_PVC_Restraint</t>
  </si>
  <si>
    <t>Saddles</t>
  </si>
  <si>
    <t>DIP_Service_Saddles</t>
  </si>
  <si>
    <t>PVC_Service_Saddles</t>
  </si>
  <si>
    <t>Tape</t>
  </si>
  <si>
    <t>Test_Station</t>
  </si>
  <si>
    <t>Tracer_Wire</t>
  </si>
  <si>
    <t>Tracer_Wire_Connectors</t>
  </si>
  <si>
    <t>Unions</t>
  </si>
  <si>
    <t>Valve_Box</t>
  </si>
  <si>
    <t>Valve_Box_Adaptor</t>
  </si>
  <si>
    <t>Valves</t>
  </si>
  <si>
    <t>&gt;16" Butterfly Valve Class 150</t>
  </si>
  <si>
    <t>&lt;16" Gate Valve AWWA C-509</t>
  </si>
  <si>
    <t>Water_Bedding_Material</t>
  </si>
  <si>
    <t>Water_Casing</t>
  </si>
  <si>
    <t>Water_Casing_Restraints</t>
  </si>
  <si>
    <t>Water_Casing_Spacers</t>
  </si>
  <si>
    <t>Water_End_Seals</t>
  </si>
  <si>
    <t>Water_Pipe_Material</t>
  </si>
  <si>
    <t>DIP- AWWA-C-151, Class 52 or Greater</t>
  </si>
  <si>
    <t>PVC_AWWA_C900 DR-14</t>
  </si>
  <si>
    <t>Water_Service_Line</t>
  </si>
  <si>
    <t>Water_Service_Line_Insert</t>
  </si>
  <si>
    <t>Miscellaneous</t>
  </si>
  <si>
    <t xml:space="preserve">***This document was made available by the Cheyenne Board Of Public Utilities (BOPU) on 7/18/2023 and is subject to change.  </t>
  </si>
  <si>
    <t xml:space="preserve">     BOPU reserves the right to accept or reject any product proposed for use in Cheyenne’s water and sewer systems.</t>
  </si>
  <si>
    <t>ASTM_C1260_Test</t>
  </si>
  <si>
    <t>Epoxy_Coating_For_Inverts</t>
  </si>
  <si>
    <t>Manhole</t>
  </si>
  <si>
    <t>Manholes</t>
  </si>
  <si>
    <t>Manhole_Coating</t>
  </si>
  <si>
    <t>Manhole_Joint_Seal</t>
  </si>
  <si>
    <t>Manhole_Ring_and_Lid</t>
  </si>
  <si>
    <t>Pipe_Seal</t>
  </si>
  <si>
    <t>Cutsheet</t>
  </si>
  <si>
    <t>Sewer_Bedding_Material</t>
  </si>
  <si>
    <t>Sewer_Casing</t>
  </si>
  <si>
    <t>Sewer_Casing_Pipe</t>
  </si>
  <si>
    <t>Sewer_Casing_Spacers</t>
  </si>
  <si>
    <t>Sewer_Couplings</t>
  </si>
  <si>
    <t>Sewer_End_Seals</t>
  </si>
  <si>
    <t>Sewer_Fittings</t>
  </si>
  <si>
    <t>Saddle_WYEs</t>
  </si>
  <si>
    <t>WYEs</t>
  </si>
  <si>
    <t>Other</t>
  </si>
  <si>
    <t>Sewer_Joint_Restraint</t>
  </si>
  <si>
    <t>Sewer_Pipe_Material</t>
  </si>
  <si>
    <t>≤15" ASTM D3034 SDR35/PS46 PVC</t>
  </si>
  <si>
    <t>&gt;15" ASTM F679 PS46 PVC</t>
  </si>
  <si>
    <t xml:space="preserve">     BOPU reserves the right to accept or reject any product proposed for use in Cheyenne’s water and sewer systems.  </t>
  </si>
  <si>
    <t>Water Drop Downs</t>
  </si>
  <si>
    <t>Column 1 Dropdown</t>
  </si>
  <si>
    <t xml:space="preserve">... Column 2 Dropdowns ... </t>
  </si>
  <si>
    <t>Column 2 to Column 3</t>
  </si>
  <si>
    <t xml:space="preserve"> ... Column 3 Dropdowns ... </t>
  </si>
  <si>
    <t>Water_Items</t>
  </si>
  <si>
    <t>Text</t>
  </si>
  <si>
    <t>Named Range</t>
  </si>
  <si>
    <t>ANSI_AWWA_C111_A21_11</t>
  </si>
  <si>
    <t>Butterfly_Valve</t>
  </si>
  <si>
    <t>DIP_Pipe</t>
  </si>
  <si>
    <t>Epoxy_Fitting_Manufacturers</t>
  </si>
  <si>
    <t>Gate_Valve</t>
  </si>
  <si>
    <t>Hydrant_Manufacturer</t>
  </si>
  <si>
    <t>PVC_AWWA_C900</t>
  </si>
  <si>
    <t>Split_Ring_MegaLug</t>
  </si>
  <si>
    <t xml:space="preserve">Water_Service_Line </t>
  </si>
  <si>
    <t>Dow Corning 748</t>
  </si>
  <si>
    <t xml:space="preserve">Valvematic </t>
  </si>
  <si>
    <t>PROSELECT Gland packets</t>
  </si>
  <si>
    <t>Open Right</t>
  </si>
  <si>
    <t xml:space="preserve">5-8 gram tablets 65% Calcium Hypoclorite </t>
  </si>
  <si>
    <t>AY McDonald 74701BQ</t>
  </si>
  <si>
    <t>Restraint Fitting</t>
  </si>
  <si>
    <t>AY McDonald 76100T</t>
  </si>
  <si>
    <t>AY McDonald 5601 - 5' to 6'</t>
  </si>
  <si>
    <t>American</t>
  </si>
  <si>
    <t>MJ "Foster" Adapter</t>
  </si>
  <si>
    <t>Open Right/Clockwise</t>
  </si>
  <si>
    <t>Ford PFCB-388-18-60-FP-NL (Coil Pit Setter)</t>
  </si>
  <si>
    <t>Ford PSBB-688-36HB-60-SB4-NL</t>
  </si>
  <si>
    <t>Aluminum Lid</t>
  </si>
  <si>
    <t>VB3 Enhanced Polywrap Pipe Sleeves</t>
  </si>
  <si>
    <t>Certain-Teed Corp.</t>
  </si>
  <si>
    <t>EBAA Iron 1100SD Series</t>
  </si>
  <si>
    <r>
      <t xml:space="preserve">2" </t>
    </r>
    <r>
      <rPr>
        <i/>
        <sz val="11"/>
        <color theme="1"/>
        <rFont val="Calibri"/>
        <family val="2"/>
      </rPr>
      <t>≥</t>
    </r>
    <r>
      <rPr>
        <i/>
        <sz val="11"/>
        <color theme="1"/>
        <rFont val="Calibri"/>
        <family val="2"/>
        <scheme val="minor"/>
      </rPr>
      <t>7 mil Plastic Vinyl Tape</t>
    </r>
  </si>
  <si>
    <t>CP Monitoring</t>
  </si>
  <si>
    <t xml:space="preserve">#10 THHN-Solid Copper-Blue Plastic Coated </t>
  </si>
  <si>
    <t>3M DBR/Y-6 Direct Bury</t>
  </si>
  <si>
    <t>A.Y. McDonald</t>
  </si>
  <si>
    <t>Screw Type</t>
  </si>
  <si>
    <t xml:space="preserve">Adaptor Inc. </t>
  </si>
  <si>
    <t>Carr Pit Pea Gravel</t>
  </si>
  <si>
    <t>C-900 DR25 (PVC &lt;12")</t>
  </si>
  <si>
    <t>EBAA</t>
  </si>
  <si>
    <t>APS Stainless Steel</t>
  </si>
  <si>
    <t>APS Model AW</t>
  </si>
  <si>
    <t>3/4"</t>
  </si>
  <si>
    <t>Insert cell above to add items</t>
  </si>
  <si>
    <t>Sigma Glad Pack</t>
  </si>
  <si>
    <t>Stainless Steel Nuts and Bolts</t>
  </si>
  <si>
    <t>…</t>
  </si>
  <si>
    <t>AY McDonald 74701BG</t>
  </si>
  <si>
    <t>EBAA Mega-Lug 1100 (&lt;12")</t>
  </si>
  <si>
    <t>EBAA MegaFlange 2100</t>
  </si>
  <si>
    <t>AY McDonald 76100G</t>
  </si>
  <si>
    <t>AY McDonald 5603 - 5' to 6'</t>
  </si>
  <si>
    <t>Griffin Pipe</t>
  </si>
  <si>
    <t>Ford PFCB-488-18-60-FP-NL (Coil Pit Setter)</t>
  </si>
  <si>
    <t>Ford PSBB-788-36HB-60-SB4-NL</t>
  </si>
  <si>
    <t>Cast Iron Lid</t>
  </si>
  <si>
    <t>V-BIO Enhanced Polywrap</t>
  </si>
  <si>
    <t>Diamond Plastics Corp.</t>
  </si>
  <si>
    <t>Ford FCD202</t>
  </si>
  <si>
    <t>Handley Industries, Inc.</t>
  </si>
  <si>
    <t>King Innovations - DRYCONN waterproof</t>
  </si>
  <si>
    <t>Ford Meter Box</t>
  </si>
  <si>
    <t>Slip Type</t>
  </si>
  <si>
    <t>VB Adaptor II</t>
  </si>
  <si>
    <t>Grantie Pit Pea Gravel</t>
  </si>
  <si>
    <t>C-900 DR41 (PVC &gt;12")</t>
  </si>
  <si>
    <t>Cascade Waterworks Mfg.</t>
  </si>
  <si>
    <t>Poly, SDR 9</t>
  </si>
  <si>
    <t>1"</t>
  </si>
  <si>
    <t>Split Ring Mega-Lug_Restraint_Fitting</t>
  </si>
  <si>
    <t>SIP Industries</t>
  </si>
  <si>
    <t>Arch Chemicals</t>
  </si>
  <si>
    <t>AY McDonald 74701BT</t>
  </si>
  <si>
    <t>EBAA Mega-Lug 1100 SD (&lt;12")</t>
  </si>
  <si>
    <t>EBAA Mega-Lug 2000PV (&lt;12")</t>
  </si>
  <si>
    <t>AY McDonald 76100Q</t>
  </si>
  <si>
    <t>McWane</t>
  </si>
  <si>
    <t>Mueller DR2A</t>
  </si>
  <si>
    <t>Star Pipe Products</t>
  </si>
  <si>
    <t>1.5" Pentagon Nut</t>
  </si>
  <si>
    <t>Mueller/Hunt 250CS-1860-FABSN (Thermal-Coil Meter Box)</t>
  </si>
  <si>
    <t>Mueller/Hunt 500VB-3660-FFBN</t>
  </si>
  <si>
    <t>Conseal</t>
  </si>
  <si>
    <t>J-M Eagle</t>
  </si>
  <si>
    <t>JCM 406</t>
  </si>
  <si>
    <t>Christy's</t>
  </si>
  <si>
    <t>Mini-Glen 4</t>
  </si>
  <si>
    <t>Copperhead #1230-B-HS-500</t>
  </si>
  <si>
    <t>SnakeBite Locking LSC1230C</t>
  </si>
  <si>
    <t>Mueller Inc.</t>
  </si>
  <si>
    <t>Knife River Pea Gravel</t>
  </si>
  <si>
    <t>Steel (≥0.375" Thick Standard Spec)</t>
  </si>
  <si>
    <t>NAPCO Certa-Lok</t>
  </si>
  <si>
    <t>CCI Pipeline Systems</t>
  </si>
  <si>
    <t>CCI Pipeing Systems</t>
  </si>
  <si>
    <t>1.25"</t>
  </si>
  <si>
    <t>Star</t>
  </si>
  <si>
    <t>AVK</t>
  </si>
  <si>
    <t>Axiall</t>
  </si>
  <si>
    <t>AY McDonald 74701BDBQ (Dielectric)</t>
  </si>
  <si>
    <t>Bell Restraint EEBA 1700</t>
  </si>
  <si>
    <t>EBAA Mega-Lug 2000SV (&lt;12")</t>
  </si>
  <si>
    <t>Cambridge Brass 202NL</t>
  </si>
  <si>
    <t>Tyler</t>
  </si>
  <si>
    <t>Mueller DR2S</t>
  </si>
  <si>
    <t>Sigma Corporation</t>
  </si>
  <si>
    <t>American Flow Control AFC-2500</t>
  </si>
  <si>
    <t>Storz Nozzle</t>
  </si>
  <si>
    <t>Mueller/Hunt 330CS-1860-FABSN (Thermal-Coil Meter Box)</t>
  </si>
  <si>
    <t>Mueller/Hunt 550VB-3660-FFBN</t>
  </si>
  <si>
    <t>AA Thread Seal Tape, Inc.</t>
  </si>
  <si>
    <t>NAPCO Pipe &amp; Fittings</t>
  </si>
  <si>
    <t>Northtown</t>
  </si>
  <si>
    <t>Snake Pit</t>
  </si>
  <si>
    <t>Copperhead #1230-B-HS-1000</t>
  </si>
  <si>
    <t>SnakeBite Mainline 3WB-01</t>
  </si>
  <si>
    <t>Castings Inc.</t>
  </si>
  <si>
    <t>Lumis Pit</t>
  </si>
  <si>
    <r>
      <t>Steel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0.442" Thick Railroad Spec)</t>
    </r>
  </si>
  <si>
    <t>Sigma Bell Restraints</t>
  </si>
  <si>
    <t>Power Seal Pipeline Products</t>
  </si>
  <si>
    <t>0.75"</t>
  </si>
  <si>
    <t>1.5"</t>
  </si>
  <si>
    <t>Tyler Union</t>
  </si>
  <si>
    <t>Clow</t>
  </si>
  <si>
    <t>Harcros Chemicals</t>
  </si>
  <si>
    <t>AY McDonald 74701BDBG (Dielectric)</t>
  </si>
  <si>
    <t>Star Grip Mega-lug 3000</t>
  </si>
  <si>
    <t>Ford Uni-Flange Series 1500</t>
  </si>
  <si>
    <t>Ford B44-xxx-Q-NL</t>
  </si>
  <si>
    <t>US Pipe</t>
  </si>
  <si>
    <t>Romac 202NS</t>
  </si>
  <si>
    <t>AVK Series 65</t>
  </si>
  <si>
    <t xml:space="preserve">… Lid … </t>
  </si>
  <si>
    <t xml:space="preserve">… Lid &amp; Frame … </t>
  </si>
  <si>
    <t>Colorado Precast Inc.</t>
  </si>
  <si>
    <t xml:space="preserve">North American Pipe </t>
  </si>
  <si>
    <t>Smith-Blair 317</t>
  </si>
  <si>
    <t>ProFlo</t>
  </si>
  <si>
    <t>Copperhead #1230-B-HS-2500</t>
  </si>
  <si>
    <t>SnakeBite Pipe Burst 3-Way SC-3WPB</t>
  </si>
  <si>
    <t>D&amp;L Products</t>
  </si>
  <si>
    <t>Simon Pit Pea Gravel</t>
  </si>
  <si>
    <t>2"</t>
  </si>
  <si>
    <t>M&amp;H</t>
  </si>
  <si>
    <t>PPG Industries</t>
  </si>
  <si>
    <t>AY McDonald 74701BDBT (Dielectric)</t>
  </si>
  <si>
    <t>Tyler Union Tuff Grip TLD series</t>
  </si>
  <si>
    <t>Sigma PV-LOK</t>
  </si>
  <si>
    <t>Mueller B25209N</t>
  </si>
  <si>
    <t>Smith-Blair 313</t>
  </si>
  <si>
    <t>Clow 2600 Series</t>
  </si>
  <si>
    <t>American AVK2780</t>
  </si>
  <si>
    <t>Ford A32-C-REC463-LB-T</t>
  </si>
  <si>
    <t>Ford MC-36-REC-T</t>
  </si>
  <si>
    <t>Copeland Precast Inc.</t>
  </si>
  <si>
    <t>Northern Pipe Products Inc.</t>
  </si>
  <si>
    <t>PROSELECT</t>
  </si>
  <si>
    <t>SnakeBite Pipe Burst In-Line SC-PB-01</t>
  </si>
  <si>
    <t>Sigma</t>
  </si>
  <si>
    <t>Star Pit Pea Gravel</t>
  </si>
  <si>
    <t>Mueller</t>
  </si>
  <si>
    <t>Cambridge Brass 301NL</t>
  </si>
  <si>
    <t>Clow Medallion</t>
  </si>
  <si>
    <t>Mueller 780113 (Non Traffic Rated)</t>
  </si>
  <si>
    <t>Mueller 700098</t>
  </si>
  <si>
    <t>Forterra</t>
  </si>
  <si>
    <t>P.W. Eagle Inc.</t>
  </si>
  <si>
    <t>Copperhead #1245-B-EHS-500</t>
  </si>
  <si>
    <t>SnakeBite SCB-01SR</t>
  </si>
  <si>
    <t>A.Y.McDonald</t>
  </si>
  <si>
    <t>Pratt</t>
  </si>
  <si>
    <t>Ford FB-1000Q</t>
  </si>
  <si>
    <t>Bell Restraint</t>
  </si>
  <si>
    <t>Sigma ONE-LOK</t>
  </si>
  <si>
    <t>Mueller 2300 Series</t>
  </si>
  <si>
    <t>Mueller Super Centurion 250</t>
  </si>
  <si>
    <t xml:space="preserve">… Frame … </t>
  </si>
  <si>
    <t>Mueller 780113</t>
  </si>
  <si>
    <t>Oldcastle  Infrastructures</t>
  </si>
  <si>
    <t>Scepter Manufacturing Comp.</t>
  </si>
  <si>
    <t>Copperhead #1245-B-EHS-1000</t>
  </si>
  <si>
    <t>SnakeBite Twist-On SCB-01</t>
  </si>
  <si>
    <t>Ford SI-FB-1000-AWT-Q (Dielectric)</t>
  </si>
  <si>
    <t>Split Ring EBAA 1100 Series</t>
  </si>
  <si>
    <t>Star Grip Mega-lug 4000</t>
  </si>
  <si>
    <t>US Pipe Metroseal 250</t>
  </si>
  <si>
    <t>Ford EXT-3</t>
  </si>
  <si>
    <t>Mueller 790438</t>
  </si>
  <si>
    <t>Vaughn Concrete Products</t>
  </si>
  <si>
    <t>Vinyl Tech</t>
  </si>
  <si>
    <t>Copperhead #1245-B-EHS-2500</t>
  </si>
  <si>
    <t>Proselect</t>
  </si>
  <si>
    <t>Mueller B-25008N</t>
  </si>
  <si>
    <t>Split Ring Star 1100G2C Series</t>
  </si>
  <si>
    <t>Star Pipe Restrtaint Series 1100G2</t>
  </si>
  <si>
    <t>Westlake Pipe &amp; Fittings</t>
  </si>
  <si>
    <t>ADS Inc.</t>
  </si>
  <si>
    <t>Mueller N-35028 (Dielectric)</t>
  </si>
  <si>
    <t>Tuff Grip Series TLP</t>
  </si>
  <si>
    <t>Copperhead SoloShot Burst</t>
  </si>
  <si>
    <t>Cambridge-lee Industries, LLC</t>
  </si>
  <si>
    <t>Mueller B20045N</t>
  </si>
  <si>
    <t>Split Ring Sigma One-Lok SLDEH Series</t>
  </si>
  <si>
    <t>RieberLok Gasket</t>
  </si>
  <si>
    <t>Lock Joint</t>
  </si>
  <si>
    <t>Centennial Plastics Inc.</t>
  </si>
  <si>
    <t>Fusible</t>
  </si>
  <si>
    <t>CERRO Flow Products Inc.</t>
  </si>
  <si>
    <t>Crestline</t>
  </si>
  <si>
    <t>Split Ring EBAA 1900 Series</t>
  </si>
  <si>
    <t>Mueller Streamline Co.</t>
  </si>
  <si>
    <t>MeterPit_0.75_1</t>
  </si>
  <si>
    <t>Split Ring Ford Uni-Flange Series 1355</t>
  </si>
  <si>
    <t>MeterPit_1.5_2</t>
  </si>
  <si>
    <t>Split Ring Star 1100G2 Series</t>
  </si>
  <si>
    <t>Split Ring Sigma One-Lok SLCEH Series</t>
  </si>
  <si>
    <t>Sewer Drop Downs</t>
  </si>
  <si>
    <t xml:space="preserve">... Column 3 Dropdowns ... </t>
  </si>
  <si>
    <t>Sewer_Items</t>
  </si>
  <si>
    <t>Sewer_Fitting</t>
  </si>
  <si>
    <t>Sewer_Fitting_Other</t>
  </si>
  <si>
    <t>Sewer_Pipe_Manufacturer</t>
  </si>
  <si>
    <t>A-Lok</t>
  </si>
  <si>
    <r>
      <rPr>
        <sz val="11"/>
        <color theme="1"/>
        <rFont val="Calibri"/>
        <family val="2"/>
      </rPr>
      <t xml:space="preserve">≤15" </t>
    </r>
    <r>
      <rPr>
        <sz val="11"/>
        <color theme="1"/>
        <rFont val="Calibri"/>
        <family val="2"/>
        <scheme val="minor"/>
      </rPr>
      <t>ASTM D3034 SDR35/PS46 PVC</t>
    </r>
  </si>
  <si>
    <t>Carboguard 60</t>
  </si>
  <si>
    <t>Asphalt Coating</t>
  </si>
  <si>
    <t>Asphalt (ASTM D449)</t>
  </si>
  <si>
    <t>East Jordan</t>
  </si>
  <si>
    <t>ALok</t>
  </si>
  <si>
    <t>ADS Inserta Tee Lateral Connection</t>
  </si>
  <si>
    <t>Non Shear (SDR 35)</t>
  </si>
  <si>
    <t>Cascade Inc.</t>
  </si>
  <si>
    <t>GPK Products, Inc.</t>
  </si>
  <si>
    <t>Glued to Threaded</t>
  </si>
  <si>
    <t>Uni-Flange Restraint (UFR1390-P-x-I style)</t>
  </si>
  <si>
    <t>Chem-Channel Epoxy</t>
  </si>
  <si>
    <t>Ram-Nek (double row)</t>
  </si>
  <si>
    <t>D&amp;L Foundry &amp; Supply</t>
  </si>
  <si>
    <t>InsertaTEE</t>
  </si>
  <si>
    <t>General Engineering Saddle Wye</t>
  </si>
  <si>
    <t>Royal Building Products</t>
  </si>
  <si>
    <t>Sherwin Williams - Macropoxy 646</t>
  </si>
  <si>
    <t>Forterra Precast</t>
  </si>
  <si>
    <t>Tylar Tss Series Super Seal</t>
  </si>
  <si>
    <t>Kor-N-Seal ASTM C923</t>
  </si>
  <si>
    <t>Robar Industries</t>
  </si>
  <si>
    <t>Steel</t>
  </si>
  <si>
    <t>Fernco 5000</t>
  </si>
  <si>
    <t>Tough Trench Multi Fittings</t>
  </si>
  <si>
    <t>SIKA Guard -62</t>
  </si>
  <si>
    <t>Press-Seal Nylo Drive</t>
  </si>
  <si>
    <t>Romac CB Saddle Tee</t>
  </si>
  <si>
    <t>JM Eagle</t>
  </si>
  <si>
    <t>Charlotte</t>
  </si>
  <si>
    <t xml:space="preserve">Oldcastle Infrastructure </t>
  </si>
  <si>
    <t>PSX Direct Drive</t>
  </si>
  <si>
    <t>North American Pipe Company</t>
  </si>
  <si>
    <t>Mission Flex-Seal ARC (&lt;12" only)</t>
  </si>
  <si>
    <t>North American Pipe</t>
  </si>
  <si>
    <t>Manhole_Seal</t>
  </si>
  <si>
    <t>Panhandle Concrete Products</t>
  </si>
  <si>
    <t>PSX Positive Seal</t>
  </si>
  <si>
    <t>Power Seal</t>
  </si>
  <si>
    <t>Rinker</t>
  </si>
  <si>
    <t>Split Ring Sigma PV-LOK Model PWP</t>
  </si>
  <si>
    <t>Martin Marietta</t>
  </si>
  <si>
    <t>Mueller H15403N</t>
  </si>
  <si>
    <t>Glued</t>
  </si>
  <si>
    <t>Gasketed</t>
  </si>
  <si>
    <t>PolyethyleneTech</t>
  </si>
  <si>
    <t>Ford</t>
  </si>
  <si>
    <t>Romac SSTIII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</si>
</sst>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24"/>
      <color theme="1"/>
      <name val="Calibri"/>
      <family val="2"/>
      <scheme val="minor"/>
    </font>
    <font>
      <sz val="10"/>
      <color theme="1"/>
      <name val="Arial Narrow"/>
      <family val="2"/>
    </font>
    <font>
      <i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i/>
      <u/>
      <sz val="24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Calibri"/>
      <family val="2"/>
    </font>
    <font>
      <i/>
      <sz val="11"/>
      <color rgb="FF00B050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6"/>
      <color rgb="FFFF0000"/>
      <name val="Arial Narrow"/>
      <family val="2"/>
    </font>
    <font>
      <i/>
      <sz val="11"/>
      <color theme="1"/>
      <name val="Calibri"/>
      <family val="2"/>
    </font>
    <font>
      <sz val="10"/>
      <color rgb="FF000000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5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2" fillId="0" borderId="0" xfId="0" applyFont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4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0" fillId="0" borderId="1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4" fillId="0" borderId="7" xfId="0" applyFont="1" applyBorder="1"/>
    <xf numFmtId="0" fontId="4" fillId="0" borderId="15" xfId="0" applyFont="1" applyBorder="1"/>
    <xf numFmtId="0" fontId="4" fillId="0" borderId="16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0" fillId="0" borderId="7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0" xfId="0" applyFont="1"/>
    <xf numFmtId="0" fontId="0" fillId="0" borderId="6" xfId="0" applyBorder="1" applyAlignment="1">
      <alignment wrapText="1"/>
    </xf>
    <xf numFmtId="0" fontId="4" fillId="0" borderId="29" xfId="0" applyFont="1" applyBorder="1"/>
    <xf numFmtId="164" fontId="12" fillId="4" borderId="1" xfId="0" applyNumberFormat="1" applyFont="1" applyFill="1" applyBorder="1" applyAlignment="1">
      <alignment vertical="top"/>
    </xf>
    <xf numFmtId="164" fontId="12" fillId="4" borderId="2" xfId="0" applyNumberFormat="1" applyFont="1" applyFill="1" applyBorder="1" applyAlignment="1">
      <alignment vertical="top"/>
    </xf>
    <xf numFmtId="0" fontId="11" fillId="4" borderId="2" xfId="0" applyFont="1" applyFill="1" applyBorder="1" applyAlignment="1">
      <alignment vertical="top" wrapText="1"/>
    </xf>
    <xf numFmtId="0" fontId="11" fillId="4" borderId="2" xfId="0" applyFont="1" applyFill="1" applyBorder="1" applyAlignment="1">
      <alignment horizontal="left" vertical="top"/>
    </xf>
    <xf numFmtId="0" fontId="11" fillId="4" borderId="5" xfId="0" applyFont="1" applyFill="1" applyBorder="1" applyAlignment="1">
      <alignment horizontal="left" vertical="top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1" fillId="4" borderId="5" xfId="0" applyFont="1" applyFill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3" fillId="0" borderId="33" xfId="0" applyFont="1" applyBorder="1"/>
    <xf numFmtId="0" fontId="3" fillId="0" borderId="34" xfId="0" applyFont="1" applyBorder="1" applyAlignment="1">
      <alignment wrapText="1"/>
    </xf>
    <xf numFmtId="0" fontId="3" fillId="0" borderId="34" xfId="0" applyFont="1" applyBorder="1"/>
    <xf numFmtId="164" fontId="11" fillId="5" borderId="39" xfId="0" applyNumberFormat="1" applyFont="1" applyFill="1" applyBorder="1" applyAlignment="1">
      <alignment vertical="top"/>
    </xf>
    <xf numFmtId="164" fontId="11" fillId="5" borderId="8" xfId="0" applyNumberFormat="1" applyFont="1" applyFill="1" applyBorder="1" applyAlignment="1">
      <alignment vertical="top"/>
    </xf>
    <xf numFmtId="0" fontId="11" fillId="5" borderId="8" xfId="0" applyFont="1" applyFill="1" applyBorder="1" applyAlignment="1">
      <alignment horizontal="left" vertical="top"/>
    </xf>
    <xf numFmtId="0" fontId="11" fillId="5" borderId="8" xfId="0" applyFont="1" applyFill="1" applyBorder="1" applyAlignment="1">
      <alignment horizontal="center" vertical="top"/>
    </xf>
    <xf numFmtId="14" fontId="11" fillId="5" borderId="28" xfId="0" applyNumberFormat="1" applyFont="1" applyFill="1" applyBorder="1" applyAlignment="1">
      <alignment horizontal="left" vertical="top" wrapText="1"/>
    </xf>
    <xf numFmtId="0" fontId="11" fillId="5" borderId="8" xfId="0" applyFont="1" applyFill="1" applyBorder="1" applyAlignment="1">
      <alignment vertical="top"/>
    </xf>
    <xf numFmtId="0" fontId="3" fillId="0" borderId="33" xfId="0" applyFont="1" applyBorder="1" applyAlignment="1">
      <alignment wrapText="1"/>
    </xf>
    <xf numFmtId="0" fontId="13" fillId="0" borderId="33" xfId="0" applyFont="1" applyBorder="1"/>
    <xf numFmtId="0" fontId="13" fillId="0" borderId="34" xfId="0" applyFont="1" applyBorder="1"/>
    <xf numFmtId="0" fontId="0" fillId="0" borderId="40" xfId="0" applyBorder="1"/>
    <xf numFmtId="0" fontId="13" fillId="0" borderId="34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 wrapText="1"/>
    </xf>
    <xf numFmtId="0" fontId="10" fillId="0" borderId="17" xfId="0" applyFont="1" applyBorder="1"/>
    <xf numFmtId="0" fontId="0" fillId="0" borderId="41" xfId="0" applyBorder="1"/>
    <xf numFmtId="0" fontId="0" fillId="0" borderId="42" xfId="0" applyBorder="1"/>
    <xf numFmtId="0" fontId="4" fillId="0" borderId="43" xfId="0" applyFont="1" applyBorder="1"/>
    <xf numFmtId="0" fontId="0" fillId="0" borderId="44" xfId="0" applyBorder="1"/>
    <xf numFmtId="0" fontId="0" fillId="0" borderId="45" xfId="0" applyBorder="1"/>
    <xf numFmtId="0" fontId="10" fillId="0" borderId="47" xfId="0" applyFont="1" applyBorder="1"/>
    <xf numFmtId="0" fontId="0" fillId="0" borderId="48" xfId="0" applyBorder="1"/>
    <xf numFmtId="0" fontId="5" fillId="3" borderId="25" xfId="0" applyFont="1" applyFill="1" applyBorder="1" applyAlignment="1">
      <alignment horizontal="center"/>
    </xf>
    <xf numFmtId="0" fontId="4" fillId="0" borderId="48" xfId="0" applyFont="1" applyBorder="1"/>
    <xf numFmtId="0" fontId="4" fillId="0" borderId="0" xfId="0" applyFont="1"/>
    <xf numFmtId="0" fontId="0" fillId="0" borderId="49" xfId="0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28" xfId="0" applyFont="1" applyBorder="1"/>
    <xf numFmtId="0" fontId="5" fillId="0" borderId="46" xfId="0" applyFont="1" applyBorder="1"/>
    <xf numFmtId="0" fontId="5" fillId="0" borderId="17" xfId="0" applyFont="1" applyBorder="1"/>
    <xf numFmtId="0" fontId="5" fillId="0" borderId="18" xfId="0" applyFont="1" applyBorder="1"/>
    <xf numFmtId="0" fontId="3" fillId="0" borderId="48" xfId="0" applyFont="1" applyBorder="1"/>
    <xf numFmtId="0" fontId="3" fillId="0" borderId="48" xfId="0" applyFont="1" applyBorder="1" applyAlignment="1">
      <alignment horizontal="center"/>
    </xf>
    <xf numFmtId="0" fontId="13" fillId="0" borderId="32" xfId="0" applyFont="1" applyBorder="1" applyAlignment="1" applyProtection="1">
      <alignment horizontal="left" vertical="top" wrapText="1"/>
      <protection locked="0"/>
    </xf>
    <xf numFmtId="0" fontId="15" fillId="0" borderId="37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left" vertical="top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14" fontId="13" fillId="0" borderId="36" xfId="0" applyNumberFormat="1" applyFont="1" applyBorder="1" applyAlignment="1" applyProtection="1">
      <alignment horizontal="left" vertical="top"/>
      <protection locked="0"/>
    </xf>
    <xf numFmtId="0" fontId="13" fillId="0" borderId="35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14" fontId="3" fillId="0" borderId="52" xfId="0" applyNumberFormat="1" applyFont="1" applyBorder="1" applyAlignment="1" applyProtection="1">
      <alignment horizontal="left" vertical="top"/>
      <protection locked="0"/>
    </xf>
    <xf numFmtId="0" fontId="13" fillId="0" borderId="33" xfId="0" applyFont="1" applyBorder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3" fillId="0" borderId="50" xfId="0" applyFont="1" applyBorder="1" applyAlignment="1" applyProtection="1">
      <alignment horizontal="left" vertical="top" wrapText="1"/>
      <protection locked="0"/>
    </xf>
    <xf numFmtId="0" fontId="3" fillId="0" borderId="51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0" fontId="3" fillId="0" borderId="34" xfId="0" applyFont="1" applyBorder="1" applyAlignment="1" applyProtection="1">
      <alignment horizontal="left" vertical="top" wrapText="1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14" fontId="0" fillId="0" borderId="4" xfId="0" applyNumberFormat="1" applyBorder="1"/>
    <xf numFmtId="0" fontId="3" fillId="0" borderId="35" xfId="0" applyFont="1" applyBorder="1" applyAlignment="1" applyProtection="1">
      <alignment vertical="top" wrapText="1"/>
      <protection locked="0"/>
    </xf>
    <xf numFmtId="14" fontId="3" fillId="0" borderId="36" xfId="0" applyNumberFormat="1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vertical="top" wrapText="1"/>
      <protection locked="0"/>
    </xf>
    <xf numFmtId="14" fontId="13" fillId="0" borderId="35" xfId="0" applyNumberFormat="1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vertical="top" wrapText="1"/>
      <protection locked="0"/>
    </xf>
    <xf numFmtId="14" fontId="13" fillId="0" borderId="36" xfId="0" applyNumberFormat="1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14" fontId="3" fillId="0" borderId="52" xfId="0" applyNumberFormat="1" applyFont="1" applyBorder="1" applyAlignment="1" applyProtection="1">
      <alignment horizontal="center"/>
      <protection locked="0"/>
    </xf>
    <xf numFmtId="0" fontId="13" fillId="0" borderId="33" xfId="0" applyFont="1" applyBorder="1" applyProtection="1">
      <protection locked="0"/>
    </xf>
    <xf numFmtId="0" fontId="13" fillId="0" borderId="34" xfId="0" applyFont="1" applyBorder="1" applyProtection="1">
      <protection locked="0"/>
    </xf>
    <xf numFmtId="0" fontId="3" fillId="0" borderId="50" xfId="0" applyFont="1" applyBorder="1" applyProtection="1">
      <protection locked="0"/>
    </xf>
    <xf numFmtId="0" fontId="3" fillId="0" borderId="51" xfId="0" applyFont="1" applyBorder="1" applyProtection="1">
      <protection locked="0"/>
    </xf>
    <xf numFmtId="0" fontId="6" fillId="0" borderId="48" xfId="0" applyFont="1" applyBorder="1"/>
    <xf numFmtId="0" fontId="6" fillId="0" borderId="48" xfId="0" applyFont="1" applyBorder="1" applyAlignment="1">
      <alignment horizontal="center"/>
    </xf>
    <xf numFmtId="14" fontId="3" fillId="0" borderId="2" xfId="0" applyNumberFormat="1" applyFont="1" applyBorder="1"/>
    <xf numFmtId="0" fontId="3" fillId="0" borderId="0" xfId="0" applyFont="1" applyAlignment="1">
      <alignment wrapText="1"/>
    </xf>
    <xf numFmtId="0" fontId="3" fillId="0" borderId="0" xfId="0" applyFont="1"/>
    <xf numFmtId="14" fontId="3" fillId="0" borderId="0" xfId="0" applyNumberFormat="1" applyFont="1" applyAlignment="1">
      <alignment wrapText="1"/>
    </xf>
    <xf numFmtId="0" fontId="3" fillId="0" borderId="0" xfId="0" quotePrefix="1" applyFont="1"/>
    <xf numFmtId="0" fontId="6" fillId="0" borderId="0" xfId="0" applyFont="1"/>
    <xf numFmtId="14" fontId="6" fillId="0" borderId="0" xfId="0" applyNumberFormat="1" applyFont="1"/>
    <xf numFmtId="0" fontId="6" fillId="0" borderId="0" xfId="0" quotePrefix="1" applyFont="1"/>
    <xf numFmtId="0" fontId="5" fillId="3" borderId="24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14" fontId="3" fillId="0" borderId="4" xfId="0" applyNumberFormat="1" applyFont="1" applyBorder="1"/>
    <xf numFmtId="0" fontId="0" fillId="0" borderId="53" xfId="0" applyBorder="1"/>
    <xf numFmtId="0" fontId="5" fillId="0" borderId="42" xfId="0" applyFont="1" applyBorder="1"/>
    <xf numFmtId="0" fontId="0" fillId="0" borderId="28" xfId="0" applyBorder="1"/>
    <xf numFmtId="14" fontId="13" fillId="0" borderId="36" xfId="0" applyNumberFormat="1" applyFont="1" applyBorder="1" applyAlignment="1" applyProtection="1">
      <alignment horizontal="center" vertical="center"/>
      <protection locked="0"/>
    </xf>
    <xf numFmtId="14" fontId="14" fillId="0" borderId="36" xfId="0" applyNumberFormat="1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>
      <alignment horizontal="left" vertical="top" wrapText="1"/>
    </xf>
    <xf numFmtId="0" fontId="17" fillId="0" borderId="14" xfId="0" applyFont="1" applyBorder="1" applyAlignment="1" applyProtection="1">
      <alignment horizontal="left" vertical="top" wrapText="1"/>
      <protection locked="0"/>
    </xf>
    <xf numFmtId="0" fontId="17" fillId="0" borderId="35" xfId="0" applyFont="1" applyBorder="1" applyAlignment="1" applyProtection="1">
      <alignment horizontal="left" vertical="top" wrapText="1"/>
      <protection locked="0"/>
    </xf>
    <xf numFmtId="14" fontId="18" fillId="0" borderId="36" xfId="0" applyNumberFormat="1" applyFont="1" applyBorder="1" applyAlignment="1" applyProtection="1">
      <alignment horizontal="center"/>
      <protection locked="0"/>
    </xf>
    <xf numFmtId="14" fontId="19" fillId="0" borderId="35" xfId="0" applyNumberFormat="1" applyFont="1" applyBorder="1" applyAlignment="1" applyProtection="1">
      <alignment horizontal="left" vertical="top"/>
      <protection locked="0"/>
    </xf>
    <xf numFmtId="0" fontId="17" fillId="0" borderId="35" xfId="0" applyFont="1" applyBorder="1" applyAlignment="1" applyProtection="1">
      <alignment vertical="top" wrapText="1"/>
      <protection locked="0"/>
    </xf>
    <xf numFmtId="14" fontId="13" fillId="0" borderId="25" xfId="0" applyNumberFormat="1" applyFont="1" applyBorder="1" applyAlignment="1" applyProtection="1">
      <alignment horizontal="left" vertical="top"/>
      <protection locked="0"/>
    </xf>
    <xf numFmtId="14" fontId="3" fillId="0" borderId="35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3" borderId="24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</cellXfs>
  <cellStyles count="1">
    <cellStyle name="Normal" xfId="0" builtinId="0"/>
  </cellStyles>
  <dxfs count="32"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19" formatCode="m/d/yyyy"/>
      <alignment horizontal="left" vertical="top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 Narrow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left" vertical="top" textRotation="0" wrapText="1" indent="0" justifyLastLine="0" shrinkToFit="0" readingOrder="0"/>
      <border diagonalUp="0" diagonalDown="0"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left" vertical="top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left" vertical="top" textRotation="0" wrapText="1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 outline="0">
        <top style="thin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left" vertical="top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19" formatCode="m/d/yyyy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 Narrow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general" vertical="top" textRotation="0" wrapText="1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 Narrow"/>
        <scheme val="none"/>
      </font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top style="hair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bottom" textRotation="0" wrapText="0" indent="0" justifyLastLine="0" shrinkToFit="0" readingOrder="0"/>
    </dxf>
    <dxf>
      <border>
        <bottom style="hair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0"/>
        <name val="Arial Narrow"/>
        <scheme val="none"/>
      </font>
      <fill>
        <patternFill patternType="solid">
          <fgColor indexed="64"/>
          <bgColor theme="9"/>
        </patternFill>
      </fill>
      <alignment horizontal="center" vertical="top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</dxf>
  </dxfs>
  <tableStyles count="0" defaultTableStyle="TableStyleMedium2" defaultPivotStyle="PivotStyleLight16"/>
  <colors>
    <mruColors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aterChk" displayName="WaterChk" ref="A2:K49" totalsRowShown="0" headerRowDxfId="15" dataDxfId="13" headerRowBorderDxfId="14" tableBorderDxfId="12" totalsRowBorderDxfId="11">
  <autoFilter ref="A2:K49" xr:uid="{00000000-0009-0000-0100-000002000000}"/>
  <tableColumns count="11">
    <tableColumn id="1" xr3:uid="{00000000-0010-0000-0000-000001000000}" name="Column1" dataDxfId="10"/>
    <tableColumn id="2" xr3:uid="{00000000-0010-0000-0000-000002000000}" name="Column2" dataDxfId="9"/>
    <tableColumn id="3" xr3:uid="{00000000-0010-0000-0000-000003000000}" name="Column3" dataDxfId="8"/>
    <tableColumn id="9" xr3:uid="{00000000-0010-0000-0000-000009000000}" name="RS" dataDxfId="7"/>
    <tableColumn id="4" xr3:uid="{00000000-0010-0000-0000-000004000000}" name="4&quot;" dataDxfId="6"/>
    <tableColumn id="5" xr3:uid="{00000000-0010-0000-0000-000005000000}" name="6&quot;" dataDxfId="5"/>
    <tableColumn id="6" xr3:uid="{00000000-0010-0000-0000-000006000000}" name="8&quot;" dataDxfId="4"/>
    <tableColumn id="7" xr3:uid="{00000000-0010-0000-0000-000007000000}" name="10&quot;" dataDxfId="3"/>
    <tableColumn id="8" xr3:uid="{00000000-0010-0000-0000-000008000000}" name="12&quot;" dataDxfId="2"/>
    <tableColumn id="11" xr3:uid="{00000000-0010-0000-0000-00000B000000}" name="Add&quot;" dataDxfId="1"/>
    <tableColumn id="10" xr3:uid="{00000000-0010-0000-0000-00000A000000}" name="Review_x000a_Dat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SewerChk" displayName="SewerChk" ref="A2:K33" totalsRowShown="0" headerRowDxfId="31" dataDxfId="29" headerRowBorderDxfId="30" tableBorderDxfId="28" totalsRowBorderDxfId="27">
  <autoFilter ref="A2:K33" xr:uid="{00000000-0009-0000-0100-000007000000}"/>
  <tableColumns count="11">
    <tableColumn id="1" xr3:uid="{00000000-0010-0000-0100-000001000000}" name="Column1" dataDxfId="26"/>
    <tableColumn id="15" xr3:uid="{00000000-0010-0000-0100-00000F000000}" name="Column2" dataDxfId="25"/>
    <tableColumn id="2" xr3:uid="{00000000-0010-0000-0100-000002000000}" name="Column3" dataDxfId="24"/>
    <tableColumn id="10" xr3:uid="{00000000-0010-0000-0100-00000A000000}" name="RS" dataDxfId="23"/>
    <tableColumn id="4" xr3:uid="{00000000-0010-0000-0100-000004000000}" name="4&quot;" dataDxfId="22"/>
    <tableColumn id="5" xr3:uid="{00000000-0010-0000-0100-000005000000}" name="6&quot;" dataDxfId="21"/>
    <tableColumn id="6" xr3:uid="{00000000-0010-0000-0100-000006000000}" name="8&quot;" dataDxfId="20"/>
    <tableColumn id="7" xr3:uid="{00000000-0010-0000-0100-000007000000}" name="10&quot;" dataDxfId="19"/>
    <tableColumn id="8" xr3:uid="{00000000-0010-0000-0100-000008000000}" name="12&quot;" dataDxfId="18"/>
    <tableColumn id="3" xr3:uid="{00000000-0010-0000-0100-000003000000}" name="Add&quot;" dataDxfId="17"/>
    <tableColumn id="9" xr3:uid="{00000000-0010-0000-0100-000009000000}" name="Review_x000a_Date" dataDxfId="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L56"/>
  <sheetViews>
    <sheetView tabSelected="1" view="pageLayout" zoomScale="160" zoomScaleNormal="100" zoomScaleSheetLayoutView="100" zoomScalePageLayoutView="160" workbookViewId="0">
      <selection activeCell="B9" sqref="B9"/>
    </sheetView>
  </sheetViews>
  <sheetFormatPr defaultColWidth="43.7109375" defaultRowHeight="15" x14ac:dyDescent="0.25"/>
  <cols>
    <col min="1" max="1" width="14.5703125" style="4" customWidth="1"/>
    <col min="2" max="2" width="19.28515625" style="3" customWidth="1"/>
    <col min="3" max="3" width="23.5703125" style="3" customWidth="1"/>
    <col min="4" max="4" width="4.28515625" style="3" customWidth="1"/>
    <col min="5" max="9" width="4.28515625" style="5" customWidth="1"/>
    <col min="10" max="10" width="4.28515625" style="3" customWidth="1"/>
    <col min="11" max="11" width="8.140625" style="3" bestFit="1" customWidth="1"/>
    <col min="12" max="12" width="12.42578125" style="3" customWidth="1"/>
    <col min="13" max="16384" width="43.7109375" style="3"/>
  </cols>
  <sheetData>
    <row r="1" spans="1:12" s="2" customFormat="1" ht="30" x14ac:dyDescent="0.4">
      <c r="A1" s="143"/>
      <c r="B1" s="143"/>
      <c r="C1" s="144"/>
      <c r="D1" s="145" t="s">
        <v>0</v>
      </c>
      <c r="E1" s="163"/>
      <c r="F1" s="163"/>
      <c r="G1" s="163"/>
      <c r="H1" s="163"/>
      <c r="I1" s="163"/>
      <c r="J1" s="163"/>
      <c r="K1" s="163"/>
      <c r="L1" s="18"/>
    </row>
    <row r="2" spans="1:12" s="15" customFormat="1" ht="30" customHeight="1" x14ac:dyDescent="0.2">
      <c r="A2" s="41" t="s">
        <v>1</v>
      </c>
      <c r="B2" s="42" t="s">
        <v>2</v>
      </c>
      <c r="C2" s="42" t="s">
        <v>3</v>
      </c>
      <c r="D2" s="43" t="s">
        <v>4</v>
      </c>
      <c r="E2" s="44" t="s">
        <v>5</v>
      </c>
      <c r="F2" s="44" t="s">
        <v>6</v>
      </c>
      <c r="G2" s="44" t="s">
        <v>7</v>
      </c>
      <c r="H2" s="44" t="s">
        <v>8</v>
      </c>
      <c r="I2" s="45" t="s">
        <v>9</v>
      </c>
      <c r="J2" s="45" t="s">
        <v>10</v>
      </c>
      <c r="K2" s="49" t="s">
        <v>11</v>
      </c>
      <c r="L2" s="16"/>
    </row>
    <row r="3" spans="1:12" s="15" customFormat="1" ht="20.25" x14ac:dyDescent="0.2">
      <c r="A3" s="50" t="s">
        <v>12</v>
      </c>
      <c r="B3" s="70" t="s">
        <v>12</v>
      </c>
      <c r="C3" s="92"/>
      <c r="D3" s="93"/>
      <c r="E3" s="94"/>
      <c r="F3" s="94"/>
      <c r="G3" s="94"/>
      <c r="H3" s="94"/>
      <c r="I3" s="94"/>
      <c r="J3" s="95"/>
      <c r="K3" s="161"/>
      <c r="L3" s="16"/>
    </row>
    <row r="4" spans="1:12" s="15" customFormat="1" ht="25.5" x14ac:dyDescent="0.2">
      <c r="A4" s="51" t="s">
        <v>13</v>
      </c>
      <c r="B4" s="52" t="s">
        <v>13</v>
      </c>
      <c r="C4" s="96"/>
      <c r="D4" s="97"/>
      <c r="E4" s="98"/>
      <c r="F4" s="98"/>
      <c r="G4" s="98"/>
      <c r="H4" s="98"/>
      <c r="I4" s="98"/>
      <c r="J4" s="99"/>
      <c r="K4" s="100"/>
      <c r="L4" s="16"/>
    </row>
    <row r="5" spans="1:12" s="15" customFormat="1" ht="20.25" x14ac:dyDescent="0.2">
      <c r="A5" s="51" t="s">
        <v>14</v>
      </c>
      <c r="B5" s="52" t="s">
        <v>15</v>
      </c>
      <c r="C5" s="101"/>
      <c r="D5" s="97"/>
      <c r="E5" s="98"/>
      <c r="F5" s="98"/>
      <c r="G5" s="98"/>
      <c r="H5" s="98"/>
      <c r="I5" s="98"/>
      <c r="J5" s="99"/>
      <c r="K5" s="100"/>
      <c r="L5" s="16"/>
    </row>
    <row r="6" spans="1:12" s="15" customFormat="1" ht="20.25" x14ac:dyDescent="0.2">
      <c r="A6" s="51" t="s">
        <v>16</v>
      </c>
      <c r="B6" s="52" t="s">
        <v>16</v>
      </c>
      <c r="C6" s="101"/>
      <c r="D6" s="97"/>
      <c r="E6" s="98"/>
      <c r="F6" s="98"/>
      <c r="G6" s="98"/>
      <c r="H6" s="98"/>
      <c r="I6" s="98"/>
      <c r="J6" s="99"/>
      <c r="K6" s="100"/>
      <c r="L6" s="16"/>
    </row>
    <row r="7" spans="1:12" s="15" customFormat="1" ht="20.25" x14ac:dyDescent="0.2">
      <c r="A7" s="51" t="s">
        <v>17</v>
      </c>
      <c r="B7" s="52" t="s">
        <v>17</v>
      </c>
      <c r="C7" s="101"/>
      <c r="D7" s="97"/>
      <c r="E7" s="98"/>
      <c r="F7" s="98"/>
      <c r="G7" s="98"/>
      <c r="H7" s="98"/>
      <c r="I7" s="98"/>
      <c r="J7" s="99"/>
      <c r="K7" s="100"/>
      <c r="L7" s="16"/>
    </row>
    <row r="8" spans="1:12" s="15" customFormat="1" ht="20.25" x14ac:dyDescent="0.2">
      <c r="A8" s="51" t="s">
        <v>18</v>
      </c>
      <c r="B8" s="52" t="s">
        <v>18</v>
      </c>
      <c r="C8" s="101"/>
      <c r="D8" s="97"/>
      <c r="E8" s="98"/>
      <c r="F8" s="98"/>
      <c r="G8" s="98"/>
      <c r="H8" s="98"/>
      <c r="I8" s="98"/>
      <c r="J8" s="99"/>
      <c r="K8" s="100"/>
      <c r="L8" s="16"/>
    </row>
    <row r="9" spans="1:12" s="15" customFormat="1" ht="20.25" x14ac:dyDescent="0.2">
      <c r="A9" s="51" t="s">
        <v>19</v>
      </c>
      <c r="B9" s="52" t="s">
        <v>19</v>
      </c>
      <c r="C9" s="101"/>
      <c r="D9" s="97"/>
      <c r="E9" s="98"/>
      <c r="F9" s="98"/>
      <c r="G9" s="98"/>
      <c r="H9" s="98"/>
      <c r="I9" s="98"/>
      <c r="J9" s="99"/>
      <c r="K9" s="100"/>
      <c r="L9" s="16"/>
    </row>
    <row r="10" spans="1:12" s="15" customFormat="1" ht="38.25" x14ac:dyDescent="0.2">
      <c r="A10" s="51" t="s">
        <v>20</v>
      </c>
      <c r="B10" s="52" t="s">
        <v>21</v>
      </c>
      <c r="C10" s="101"/>
      <c r="D10" s="97"/>
      <c r="E10" s="98"/>
      <c r="F10" s="98"/>
      <c r="G10" s="98"/>
      <c r="H10" s="98"/>
      <c r="I10" s="98"/>
      <c r="J10" s="99"/>
      <c r="K10" s="100"/>
      <c r="L10" s="16"/>
    </row>
    <row r="11" spans="1:12" s="15" customFormat="1" ht="20.25" x14ac:dyDescent="0.2">
      <c r="A11" s="51" t="s">
        <v>22</v>
      </c>
      <c r="B11" s="52" t="s">
        <v>23</v>
      </c>
      <c r="C11" s="101"/>
      <c r="D11" s="97"/>
      <c r="E11" s="98"/>
      <c r="F11" s="98"/>
      <c r="G11" s="98"/>
      <c r="H11" s="98"/>
      <c r="I11" s="98"/>
      <c r="J11" s="99"/>
      <c r="K11" s="100"/>
      <c r="L11" s="16"/>
    </row>
    <row r="12" spans="1:12" s="15" customFormat="1" ht="20.25" x14ac:dyDescent="0.2">
      <c r="A12" s="51" t="s">
        <v>24</v>
      </c>
      <c r="B12" s="52" t="s">
        <v>25</v>
      </c>
      <c r="C12" s="101"/>
      <c r="D12" s="97"/>
      <c r="E12" s="98"/>
      <c r="F12" s="98"/>
      <c r="G12" s="98"/>
      <c r="H12" s="98"/>
      <c r="I12" s="98"/>
      <c r="J12" s="99"/>
      <c r="K12" s="100"/>
      <c r="L12" s="16"/>
    </row>
    <row r="13" spans="1:12" s="15" customFormat="1" ht="20.25" x14ac:dyDescent="0.2">
      <c r="A13" s="51" t="s">
        <v>24</v>
      </c>
      <c r="B13" s="52" t="s">
        <v>26</v>
      </c>
      <c r="C13" s="101"/>
      <c r="D13" s="97"/>
      <c r="E13" s="98"/>
      <c r="F13" s="98"/>
      <c r="G13" s="98"/>
      <c r="H13" s="98"/>
      <c r="I13" s="98"/>
      <c r="J13" s="99"/>
      <c r="K13" s="100"/>
      <c r="L13" s="16"/>
    </row>
    <row r="14" spans="1:12" s="15" customFormat="1" ht="20.25" x14ac:dyDescent="0.2">
      <c r="A14" s="51" t="s">
        <v>27</v>
      </c>
      <c r="B14" s="52" t="s">
        <v>27</v>
      </c>
      <c r="C14" s="101"/>
      <c r="D14" s="97"/>
      <c r="E14" s="98"/>
      <c r="F14" s="98"/>
      <c r="G14" s="98"/>
      <c r="H14" s="154"/>
      <c r="I14" s="98"/>
      <c r="J14" s="99"/>
      <c r="K14" s="100"/>
      <c r="L14" s="16"/>
    </row>
    <row r="15" spans="1:12" s="15" customFormat="1" ht="20.25" x14ac:dyDescent="0.2">
      <c r="A15" s="51" t="s">
        <v>28</v>
      </c>
      <c r="B15" s="52" t="s">
        <v>28</v>
      </c>
      <c r="C15" s="101"/>
      <c r="D15" s="97"/>
      <c r="E15" s="98"/>
      <c r="F15" s="98"/>
      <c r="G15" s="98"/>
      <c r="H15" s="98"/>
      <c r="I15" s="98"/>
      <c r="J15" s="99"/>
      <c r="K15" s="100"/>
      <c r="L15" s="16"/>
    </row>
    <row r="16" spans="1:12" s="15" customFormat="1" ht="25.5" x14ac:dyDescent="0.2">
      <c r="A16" s="51" t="s">
        <v>29</v>
      </c>
      <c r="B16" s="52" t="s">
        <v>30</v>
      </c>
      <c r="C16" s="101"/>
      <c r="D16" s="97"/>
      <c r="E16" s="98"/>
      <c r="F16" s="98"/>
      <c r="G16" s="98"/>
      <c r="H16" s="98"/>
      <c r="I16" s="98"/>
      <c r="J16" s="99"/>
      <c r="K16" s="100"/>
      <c r="L16" s="16"/>
    </row>
    <row r="17" spans="1:12" s="15" customFormat="1" ht="25.5" x14ac:dyDescent="0.2">
      <c r="A17" s="51" t="s">
        <v>29</v>
      </c>
      <c r="B17" s="52" t="s">
        <v>31</v>
      </c>
      <c r="C17" s="101"/>
      <c r="D17" s="97"/>
      <c r="E17" s="98"/>
      <c r="F17" s="98"/>
      <c r="G17" s="98"/>
      <c r="H17" s="98"/>
      <c r="I17" s="98"/>
      <c r="J17" s="99"/>
      <c r="K17" s="100"/>
      <c r="L17" s="16"/>
    </row>
    <row r="18" spans="1:12" s="15" customFormat="1" ht="20.25" x14ac:dyDescent="0.2">
      <c r="A18" s="51" t="s">
        <v>32</v>
      </c>
      <c r="B18" s="52" t="s">
        <v>33</v>
      </c>
      <c r="C18" s="101"/>
      <c r="D18" s="97"/>
      <c r="E18" s="98"/>
      <c r="F18" s="98"/>
      <c r="G18" s="98"/>
      <c r="H18" s="98"/>
      <c r="I18" s="98"/>
      <c r="J18" s="99"/>
      <c r="K18" s="100"/>
      <c r="L18" s="16"/>
    </row>
    <row r="19" spans="1:12" s="15" customFormat="1" ht="20.25" x14ac:dyDescent="0.2">
      <c r="A19" s="51" t="s">
        <v>32</v>
      </c>
      <c r="B19" s="52" t="s">
        <v>34</v>
      </c>
      <c r="C19" s="101"/>
      <c r="D19" s="97"/>
      <c r="E19" s="98"/>
      <c r="F19" s="98"/>
      <c r="G19" s="98"/>
      <c r="H19" s="98"/>
      <c r="I19" s="98"/>
      <c r="J19" s="99"/>
      <c r="K19" s="100"/>
      <c r="L19" s="16"/>
    </row>
    <row r="20" spans="1:12" s="15" customFormat="1" ht="20.25" x14ac:dyDescent="0.2">
      <c r="A20" s="51" t="s">
        <v>35</v>
      </c>
      <c r="B20" s="52" t="s">
        <v>35</v>
      </c>
      <c r="C20" s="157"/>
      <c r="D20" s="97"/>
      <c r="E20" s="98"/>
      <c r="F20" s="98"/>
      <c r="G20" s="98"/>
      <c r="H20" s="98"/>
      <c r="I20" s="98"/>
      <c r="J20" s="99"/>
      <c r="K20" s="100"/>
      <c r="L20" s="16"/>
    </row>
    <row r="21" spans="1:12" s="15" customFormat="1" ht="20.25" x14ac:dyDescent="0.2">
      <c r="A21" s="51" t="s">
        <v>36</v>
      </c>
      <c r="B21" s="52" t="s">
        <v>36</v>
      </c>
      <c r="C21" s="101"/>
      <c r="D21" s="97"/>
      <c r="E21" s="98"/>
      <c r="F21" s="98"/>
      <c r="G21" s="98"/>
      <c r="H21" s="98"/>
      <c r="I21" s="98"/>
      <c r="J21" s="99"/>
      <c r="K21" s="100"/>
      <c r="L21" s="16"/>
    </row>
    <row r="22" spans="1:12" s="15" customFormat="1" ht="20.25" x14ac:dyDescent="0.2">
      <c r="A22" s="51" t="s">
        <v>37</v>
      </c>
      <c r="B22" s="52" t="s">
        <v>37</v>
      </c>
      <c r="C22" s="157"/>
      <c r="D22" s="97"/>
      <c r="E22" s="98"/>
      <c r="F22" s="98"/>
      <c r="G22" s="98"/>
      <c r="H22" s="98"/>
      <c r="I22" s="98"/>
      <c r="J22" s="99"/>
      <c r="K22" s="100"/>
      <c r="L22" s="16"/>
    </row>
    <row r="23" spans="1:12" s="15" customFormat="1" ht="25.5" x14ac:dyDescent="0.2">
      <c r="A23" s="51" t="s">
        <v>38</v>
      </c>
      <c r="B23" s="52" t="s">
        <v>38</v>
      </c>
      <c r="C23" s="101"/>
      <c r="D23" s="97"/>
      <c r="E23" s="98"/>
      <c r="F23" s="98"/>
      <c r="G23" s="98"/>
      <c r="H23" s="98"/>
      <c r="I23" s="98"/>
      <c r="J23" s="99"/>
      <c r="K23" s="100"/>
      <c r="L23" s="16"/>
    </row>
    <row r="24" spans="1:12" s="15" customFormat="1" ht="20.25" x14ac:dyDescent="0.2">
      <c r="A24" s="51" t="s">
        <v>39</v>
      </c>
      <c r="B24" s="52" t="s">
        <v>39</v>
      </c>
      <c r="C24" s="101"/>
      <c r="D24" s="97"/>
      <c r="E24" s="98"/>
      <c r="F24" s="98"/>
      <c r="G24" s="98"/>
      <c r="H24" s="98"/>
      <c r="I24" s="98"/>
      <c r="J24" s="99"/>
      <c r="K24" s="100"/>
      <c r="L24" s="16"/>
    </row>
    <row r="25" spans="1:12" s="15" customFormat="1" ht="20.25" x14ac:dyDescent="0.2">
      <c r="A25" s="51" t="s">
        <v>40</v>
      </c>
      <c r="B25" s="52" t="s">
        <v>40</v>
      </c>
      <c r="C25" s="101"/>
      <c r="D25" s="97"/>
      <c r="E25" s="98"/>
      <c r="F25" s="98"/>
      <c r="G25" s="98"/>
      <c r="H25" s="98"/>
      <c r="I25" s="98"/>
      <c r="J25" s="99"/>
      <c r="K25" s="100"/>
      <c r="L25" s="16"/>
    </row>
    <row r="26" spans="1:12" s="15" customFormat="1" ht="20.25" x14ac:dyDescent="0.2">
      <c r="A26" s="51" t="s">
        <v>41</v>
      </c>
      <c r="B26" s="52" t="s">
        <v>41</v>
      </c>
      <c r="C26" s="101"/>
      <c r="D26" s="97"/>
      <c r="E26" s="98"/>
      <c r="F26" s="98"/>
      <c r="G26" s="98"/>
      <c r="H26" s="98"/>
      <c r="I26" s="98"/>
      <c r="J26" s="99"/>
      <c r="K26" s="100"/>
      <c r="L26" s="16"/>
    </row>
    <row r="27" spans="1:12" s="15" customFormat="1" ht="25.5" x14ac:dyDescent="0.2">
      <c r="A27" s="51" t="s">
        <v>42</v>
      </c>
      <c r="B27" s="52" t="s">
        <v>43</v>
      </c>
      <c r="C27" s="101"/>
      <c r="D27" s="97"/>
      <c r="E27" s="98"/>
      <c r="F27" s="98"/>
      <c r="G27" s="98"/>
      <c r="H27" s="98"/>
      <c r="I27" s="98"/>
      <c r="J27" s="99"/>
      <c r="K27" s="100"/>
      <c r="L27" s="16"/>
    </row>
    <row r="28" spans="1:12" s="15" customFormat="1" ht="25.5" x14ac:dyDescent="0.2">
      <c r="A28" s="51" t="s">
        <v>42</v>
      </c>
      <c r="B28" s="52" t="s">
        <v>44</v>
      </c>
      <c r="C28" s="101"/>
      <c r="D28" s="97"/>
      <c r="E28" s="98"/>
      <c r="F28" s="98"/>
      <c r="G28" s="98"/>
      <c r="H28" s="98"/>
      <c r="I28" s="98"/>
      <c r="J28" s="99"/>
      <c r="K28" s="100"/>
      <c r="L28" s="16"/>
    </row>
    <row r="29" spans="1:12" s="15" customFormat="1" ht="25.5" x14ac:dyDescent="0.2">
      <c r="A29" s="51" t="s">
        <v>45</v>
      </c>
      <c r="B29" s="52" t="s">
        <v>45</v>
      </c>
      <c r="C29" s="101"/>
      <c r="D29" s="97"/>
      <c r="E29" s="98"/>
      <c r="F29" s="98"/>
      <c r="G29" s="98"/>
      <c r="H29" s="98"/>
      <c r="I29" s="98"/>
      <c r="J29" s="99"/>
      <c r="K29" s="100"/>
      <c r="L29" s="16"/>
    </row>
    <row r="30" spans="1:12" s="15" customFormat="1" ht="20.25" x14ac:dyDescent="0.2">
      <c r="A30" s="51" t="s">
        <v>46</v>
      </c>
      <c r="B30" s="52" t="s">
        <v>46</v>
      </c>
      <c r="C30" s="101"/>
      <c r="D30" s="97"/>
      <c r="E30" s="98"/>
      <c r="F30" s="98"/>
      <c r="G30" s="98"/>
      <c r="H30" s="98"/>
      <c r="I30" s="98"/>
      <c r="J30" s="99"/>
      <c r="K30" s="100"/>
      <c r="L30" s="16"/>
    </row>
    <row r="31" spans="1:12" s="15" customFormat="1" ht="20.25" customHeight="1" x14ac:dyDescent="0.25">
      <c r="A31" s="51" t="s">
        <v>47</v>
      </c>
      <c r="B31" s="52" t="s">
        <v>47</v>
      </c>
      <c r="C31" s="101"/>
      <c r="D31" s="97"/>
      <c r="E31" s="98"/>
      <c r="F31" s="98"/>
      <c r="G31" s="98"/>
      <c r="H31" s="98"/>
      <c r="I31" s="98"/>
      <c r="J31" s="99"/>
      <c r="K31" s="158"/>
      <c r="L31" s="16"/>
    </row>
    <row r="32" spans="1:12" s="15" customFormat="1" ht="25.5" x14ac:dyDescent="0.2">
      <c r="A32" s="51" t="s">
        <v>48</v>
      </c>
      <c r="B32" s="52" t="s">
        <v>48</v>
      </c>
      <c r="C32" s="101"/>
      <c r="D32" s="97"/>
      <c r="E32" s="98"/>
      <c r="F32" s="98"/>
      <c r="G32" s="98"/>
      <c r="H32" s="98"/>
      <c r="I32" s="98"/>
      <c r="J32" s="99"/>
      <c r="K32" s="100"/>
      <c r="L32" s="16"/>
    </row>
    <row r="33" spans="1:12" s="15" customFormat="1" ht="20.25" x14ac:dyDescent="0.2">
      <c r="A33" s="51" t="s">
        <v>49</v>
      </c>
      <c r="B33" s="52" t="s">
        <v>49</v>
      </c>
      <c r="C33" s="101"/>
      <c r="D33" s="97"/>
      <c r="E33" s="98"/>
      <c r="F33" s="98"/>
      <c r="G33" s="98"/>
      <c r="H33" s="98"/>
      <c r="I33" s="98"/>
      <c r="J33" s="99"/>
      <c r="K33" s="100"/>
      <c r="L33" s="16"/>
    </row>
    <row r="34" spans="1:12" s="15" customFormat="1" ht="25.5" x14ac:dyDescent="0.2">
      <c r="A34" s="51" t="s">
        <v>50</v>
      </c>
      <c r="B34" s="52" t="s">
        <v>51</v>
      </c>
      <c r="C34" s="101"/>
      <c r="D34" s="97"/>
      <c r="E34" s="98"/>
      <c r="F34" s="98"/>
      <c r="G34" s="98"/>
      <c r="H34" s="98"/>
      <c r="I34" s="98"/>
      <c r="J34" s="99"/>
      <c r="K34" s="100"/>
      <c r="L34" s="16"/>
    </row>
    <row r="35" spans="1:12" s="15" customFormat="1" ht="25.5" x14ac:dyDescent="0.2">
      <c r="A35" s="51" t="s">
        <v>50</v>
      </c>
      <c r="B35" s="52" t="s">
        <v>52</v>
      </c>
      <c r="C35" s="101"/>
      <c r="D35" s="97"/>
      <c r="E35" s="98"/>
      <c r="F35" s="98"/>
      <c r="G35" s="98"/>
      <c r="H35" s="98"/>
      <c r="I35" s="98"/>
      <c r="J35" s="99"/>
      <c r="K35" s="152"/>
      <c r="L35" s="16"/>
    </row>
    <row r="36" spans="1:12" s="15" customFormat="1" ht="20.25" x14ac:dyDescent="0.2">
      <c r="A36" s="51" t="s">
        <v>53</v>
      </c>
      <c r="B36" s="69" t="s">
        <v>53</v>
      </c>
      <c r="C36" s="101"/>
      <c r="D36" s="97"/>
      <c r="E36" s="98"/>
      <c r="F36" s="98"/>
      <c r="G36" s="98"/>
      <c r="H36" s="98"/>
      <c r="I36" s="98"/>
      <c r="J36" s="99"/>
      <c r="K36" s="100"/>
      <c r="L36" s="16"/>
    </row>
    <row r="37" spans="1:12" s="15" customFormat="1" ht="25.5" x14ac:dyDescent="0.2">
      <c r="A37" s="155" t="s">
        <v>54</v>
      </c>
      <c r="B37" s="69" t="s">
        <v>54</v>
      </c>
      <c r="C37" s="101"/>
      <c r="D37" s="97"/>
      <c r="E37" s="98"/>
      <c r="F37" s="98"/>
      <c r="G37" s="98"/>
      <c r="H37" s="98"/>
      <c r="I37" s="98"/>
      <c r="J37" s="99"/>
      <c r="K37" s="100"/>
      <c r="L37" s="16"/>
    </row>
    <row r="38" spans="1:12" s="15" customFormat="1" ht="20.25" x14ac:dyDescent="0.2">
      <c r="A38" s="111"/>
      <c r="B38" s="112"/>
      <c r="C38" s="156"/>
      <c r="D38" s="97"/>
      <c r="E38" s="113"/>
      <c r="F38" s="113"/>
      <c r="G38" s="113"/>
      <c r="H38" s="113"/>
      <c r="I38" s="113"/>
      <c r="J38" s="114"/>
      <c r="K38" s="159"/>
      <c r="L38" s="16"/>
    </row>
    <row r="39" spans="1:12" s="15" customFormat="1" ht="20.25" x14ac:dyDescent="0.2">
      <c r="A39" s="107"/>
      <c r="B39" s="108"/>
      <c r="C39" s="101"/>
      <c r="D39" s="97"/>
      <c r="E39" s="98"/>
      <c r="F39" s="98"/>
      <c r="G39" s="98"/>
      <c r="H39" s="98"/>
      <c r="I39" s="98"/>
      <c r="J39" s="99"/>
      <c r="K39" s="100"/>
      <c r="L39" s="16"/>
    </row>
    <row r="40" spans="1:12" s="15" customFormat="1" ht="20.25" x14ac:dyDescent="0.2">
      <c r="A40" s="107" t="s">
        <v>55</v>
      </c>
      <c r="B40" s="108"/>
      <c r="C40" s="101"/>
      <c r="D40" s="97"/>
      <c r="E40" s="98"/>
      <c r="F40" s="98"/>
      <c r="G40" s="98"/>
      <c r="H40" s="98"/>
      <c r="I40" s="98"/>
      <c r="J40" s="99"/>
      <c r="K40" s="100"/>
      <c r="L40" s="16"/>
    </row>
    <row r="41" spans="1:12" s="15" customFormat="1" ht="20.25" x14ac:dyDescent="0.2">
      <c r="A41" s="107" t="s">
        <v>55</v>
      </c>
      <c r="B41" s="108"/>
      <c r="C41" s="101"/>
      <c r="D41" s="97"/>
      <c r="E41" s="98"/>
      <c r="F41" s="98"/>
      <c r="G41" s="98"/>
      <c r="H41" s="98"/>
      <c r="I41" s="98"/>
      <c r="J41" s="99"/>
      <c r="K41" s="100"/>
      <c r="L41" s="16"/>
    </row>
    <row r="42" spans="1:12" s="15" customFormat="1" ht="20.25" x14ac:dyDescent="0.2">
      <c r="A42" s="107" t="s">
        <v>55</v>
      </c>
      <c r="B42" s="108"/>
      <c r="C42" s="101"/>
      <c r="D42" s="97"/>
      <c r="E42" s="98"/>
      <c r="F42" s="98"/>
      <c r="G42" s="98"/>
      <c r="H42" s="98"/>
      <c r="I42" s="98"/>
      <c r="J42" s="99"/>
      <c r="K42" s="100"/>
      <c r="L42" s="16"/>
    </row>
    <row r="43" spans="1:12" s="15" customFormat="1" ht="20.25" customHeight="1" x14ac:dyDescent="0.2">
      <c r="A43" s="107" t="s">
        <v>55</v>
      </c>
      <c r="B43" s="108"/>
      <c r="C43" s="101"/>
      <c r="D43" s="97"/>
      <c r="E43" s="98"/>
      <c r="F43" s="98"/>
      <c r="G43" s="98"/>
      <c r="H43" s="98"/>
      <c r="I43" s="98"/>
      <c r="J43" s="99"/>
      <c r="K43" s="100"/>
      <c r="L43" s="16"/>
    </row>
    <row r="44" spans="1:12" s="15" customFormat="1" ht="20.25" x14ac:dyDescent="0.2">
      <c r="A44" s="107" t="s">
        <v>55</v>
      </c>
      <c r="B44" s="108"/>
      <c r="C44" s="101"/>
      <c r="D44" s="97"/>
      <c r="E44" s="98"/>
      <c r="F44" s="98"/>
      <c r="G44" s="98"/>
      <c r="H44" s="98"/>
      <c r="I44" s="98"/>
      <c r="J44" s="99"/>
      <c r="K44" s="100"/>
      <c r="L44" s="16"/>
    </row>
    <row r="45" spans="1:12" s="15" customFormat="1" ht="20.25" x14ac:dyDescent="0.2">
      <c r="A45" s="107" t="s">
        <v>55</v>
      </c>
      <c r="B45" s="108"/>
      <c r="C45" s="101"/>
      <c r="D45" s="97"/>
      <c r="E45" s="98"/>
      <c r="F45" s="98"/>
      <c r="G45" s="98"/>
      <c r="H45" s="98"/>
      <c r="I45" s="98"/>
      <c r="J45" s="99"/>
      <c r="K45" s="100"/>
      <c r="L45" s="16"/>
    </row>
    <row r="46" spans="1:12" s="15" customFormat="1" ht="20.25" x14ac:dyDescent="0.2">
      <c r="A46" s="107" t="s">
        <v>55</v>
      </c>
      <c r="B46" s="108"/>
      <c r="C46" s="101"/>
      <c r="D46" s="97"/>
      <c r="E46" s="98"/>
      <c r="F46" s="98"/>
      <c r="G46" s="98"/>
      <c r="H46" s="98"/>
      <c r="I46" s="98"/>
      <c r="J46" s="99"/>
      <c r="K46" s="100"/>
      <c r="L46" s="16"/>
    </row>
    <row r="47" spans="1:12" s="15" customFormat="1" ht="20.25" x14ac:dyDescent="0.2">
      <c r="A47" s="107" t="s">
        <v>55</v>
      </c>
      <c r="B47" s="108"/>
      <c r="C47" s="101"/>
      <c r="D47" s="97"/>
      <c r="E47" s="98"/>
      <c r="F47" s="98"/>
      <c r="G47" s="98"/>
      <c r="H47" s="98"/>
      <c r="I47" s="98"/>
      <c r="J47" s="99"/>
      <c r="K47" s="100"/>
      <c r="L47" s="16"/>
    </row>
    <row r="48" spans="1:12" s="15" customFormat="1" ht="20.25" x14ac:dyDescent="0.2">
      <c r="A48" s="107" t="s">
        <v>55</v>
      </c>
      <c r="B48" s="108"/>
      <c r="C48" s="101"/>
      <c r="D48" s="97"/>
      <c r="E48" s="98"/>
      <c r="F48" s="98"/>
      <c r="G48" s="98"/>
      <c r="H48" s="98"/>
      <c r="I48" s="98"/>
      <c r="J48" s="99"/>
      <c r="K48" s="100"/>
      <c r="L48" s="16"/>
    </row>
    <row r="49" spans="1:12" s="15" customFormat="1" ht="20.25" x14ac:dyDescent="0.2">
      <c r="A49" s="109" t="s">
        <v>55</v>
      </c>
      <c r="B49" s="110"/>
      <c r="C49" s="102"/>
      <c r="D49" s="103"/>
      <c r="E49" s="104"/>
      <c r="F49" s="104"/>
      <c r="G49" s="104"/>
      <c r="H49" s="104"/>
      <c r="I49" s="104"/>
      <c r="J49" s="105"/>
      <c r="K49" s="106"/>
      <c r="L49" s="16"/>
    </row>
    <row r="50" spans="1:12" s="15" customFormat="1" ht="12.75" x14ac:dyDescent="0.2">
      <c r="A50" s="90"/>
      <c r="B50" s="90"/>
      <c r="C50" s="90"/>
      <c r="D50" s="90"/>
      <c r="E50" s="91"/>
      <c r="F50" s="91"/>
      <c r="G50" s="91"/>
      <c r="H50" s="91"/>
      <c r="I50" s="91"/>
      <c r="J50" s="90"/>
      <c r="K50" s="90"/>
      <c r="L50" s="16"/>
    </row>
    <row r="51" spans="1:12" s="15" customFormat="1" ht="12.75" customHeight="1" x14ac:dyDescent="0.2">
      <c r="A51" s="132" t="s">
        <v>56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3">
        <v>45706</v>
      </c>
      <c r="L51" s="16"/>
    </row>
    <row r="52" spans="1:12" s="15" customFormat="1" ht="12.75" x14ac:dyDescent="0.2">
      <c r="A52" s="134" t="s">
        <v>57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3"/>
      <c r="L52" s="16"/>
    </row>
    <row r="53" spans="1:12" s="15" customFormat="1" ht="12.75" x14ac:dyDescent="0.2">
      <c r="A53" s="46"/>
      <c r="B53" s="47"/>
      <c r="C53" s="47"/>
      <c r="D53" s="47"/>
      <c r="E53" s="48"/>
      <c r="F53" s="48"/>
      <c r="G53" s="48"/>
      <c r="H53" s="48"/>
      <c r="I53" s="48"/>
      <c r="J53" s="47"/>
      <c r="K53" s="130"/>
      <c r="L53" s="16"/>
    </row>
    <row r="54" spans="1:12" s="15" customFormat="1" ht="12.75" x14ac:dyDescent="0.2">
      <c r="A54" s="16"/>
      <c r="E54" s="17"/>
      <c r="F54" s="17"/>
      <c r="G54" s="17"/>
      <c r="H54" s="17"/>
      <c r="I54" s="17"/>
      <c r="L54" s="16"/>
    </row>
    <row r="55" spans="1:12" s="15" customFormat="1" ht="12.75" x14ac:dyDescent="0.2">
      <c r="A55" s="16"/>
      <c r="E55" s="17"/>
      <c r="F55" s="17"/>
      <c r="G55" s="17"/>
      <c r="H55" s="17"/>
      <c r="I55" s="17"/>
      <c r="K55" s="148"/>
      <c r="L55" s="16"/>
    </row>
    <row r="56" spans="1:12" s="15" customFormat="1" ht="12.75" x14ac:dyDescent="0.2">
      <c r="A56" s="16"/>
      <c r="E56" s="17"/>
      <c r="F56" s="17"/>
      <c r="G56" s="17"/>
      <c r="H56" s="17"/>
      <c r="I56" s="17"/>
      <c r="L56" s="16"/>
    </row>
  </sheetData>
  <sheetProtection algorithmName="SHA-512" hashValue="1wrns+yNLPIGYb8uBoD0a9r9SGdV29B/nNLTUiJeKY7RQtlY/AuGbAJu8zDQQTR0tSOp8GcRKLwStdGYaxLQqw==" saltValue="GInq1nG1HM/wLjf6ZjgRBw==" spinCount="100000" sheet="1" objects="1" scenarios="1" formatCells="0" formatColumns="0" formatRows="0" insertColumns="0" insertRows="0" autoFilter="0"/>
  <mergeCells count="1">
    <mergeCell ref="E1:K1"/>
  </mergeCells>
  <dataValidations count="4">
    <dataValidation type="list" allowBlank="1" showInputMessage="1" showErrorMessage="1" sqref="A3:A39" xr:uid="{00000000-0002-0000-0000-000000000000}">
      <formula1>Water_Items</formula1>
    </dataValidation>
    <dataValidation type="list" errorStyle="warning" allowBlank="1" showInputMessage="1" showErrorMessage="1" sqref="C3:C39" xr:uid="{00000000-0002-0000-0000-000001000000}">
      <formula1>INDIRECT(INDEX(Text_to_Array_Water,MATCH(B3,Text_Values_Water,0),2))</formula1>
    </dataValidation>
    <dataValidation type="list" allowBlank="1" showInputMessage="1" showErrorMessage="1" sqref="B38:B39" xr:uid="{00000000-0002-0000-0000-000002000000}">
      <formula1>IF(OR(A38="Water_Pipe_Material",A38="Bolts_and_Nuts",A38="Epoxy_Fittings",A38="Valves",A38="Fire_Hydrants",A38="Restraint",A38="Saddles"),INDIRECT(A38),A38)</formula1>
    </dataValidation>
    <dataValidation type="list" allowBlank="1" showInputMessage="1" showErrorMessage="1" sqref="B3:B37" xr:uid="{00000000-0002-0000-0000-000003000000}">
      <formula1>IF(OR(A3="Water_Pipe_Material",A3="Bolts_and_Nuts",A3="Epoxy_Fittings",A3="Meter_Pit",A3="Valves",A3="Fire_Hydrants",A3="Restraint",A3="Saddles"),INDIRECT(A3),A3)</formula1>
    </dataValidation>
  </dataValidations>
  <pageMargins left="0" right="0" top="0.75" bottom="0.75" header="0.3" footer="0.3"/>
  <pageSetup fitToWidth="0" fitToHeight="0" orientation="portrait" horizontalDpi="4294967295" verticalDpi="4294967295" r:id="rId1"/>
  <headerFooter>
    <oddHeader>&amp;C&amp;A</oddHeader>
    <oddFooter xml:space="preserve">&amp;L***This document was made available by the Cheyenne Board Of Public Utilities (BOPU) on 7/18/2023 and is subject to change.  BOPU reserves the right to accept or reject any product proposed for use in Cheyenne’s water and sewer systems.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L113"/>
  <sheetViews>
    <sheetView view="pageLayout" topLeftCell="A2" zoomScale="160" zoomScaleNormal="100" zoomScaleSheetLayoutView="100" zoomScalePageLayoutView="160" workbookViewId="0">
      <selection activeCell="B17" sqref="B17"/>
    </sheetView>
  </sheetViews>
  <sheetFormatPr defaultColWidth="43.7109375" defaultRowHeight="15" x14ac:dyDescent="0.25"/>
  <cols>
    <col min="1" max="1" width="15.7109375" style="4" customWidth="1"/>
    <col min="2" max="2" width="20.42578125" style="3" bestFit="1" customWidth="1"/>
    <col min="3" max="3" width="22.7109375" style="5" customWidth="1"/>
    <col min="4" max="8" width="4.5703125" style="5" customWidth="1"/>
    <col min="9" max="10" width="4.5703125" style="3" customWidth="1"/>
    <col min="11" max="11" width="8.7109375" style="3" bestFit="1" customWidth="1"/>
    <col min="12" max="12" width="13.140625" style="3" customWidth="1"/>
    <col min="13" max="13" width="16.85546875" style="3" customWidth="1"/>
    <col min="14" max="16384" width="43.7109375" style="3"/>
  </cols>
  <sheetData>
    <row r="1" spans="1:12" s="2" customFormat="1" ht="30" x14ac:dyDescent="0.4">
      <c r="A1" s="143">
        <f>'Water Submittal'!A1</f>
        <v>0</v>
      </c>
      <c r="B1" s="146"/>
      <c r="C1" s="146"/>
      <c r="D1" s="145" t="s">
        <v>0</v>
      </c>
      <c r="E1" s="163">
        <f>'Water Submittal'!E1</f>
        <v>0</v>
      </c>
      <c r="F1" s="163"/>
      <c r="G1" s="163"/>
      <c r="H1" s="163"/>
      <c r="I1" s="163"/>
      <c r="J1" s="163"/>
      <c r="K1" s="163"/>
      <c r="L1" s="18"/>
    </row>
    <row r="2" spans="1:12" ht="30" customHeight="1" x14ac:dyDescent="0.25">
      <c r="A2" s="59" t="s">
        <v>1</v>
      </c>
      <c r="B2" s="60" t="s">
        <v>2</v>
      </c>
      <c r="C2" s="60" t="s">
        <v>3</v>
      </c>
      <c r="D2" s="64" t="s">
        <v>4</v>
      </c>
      <c r="E2" s="61" t="s">
        <v>5</v>
      </c>
      <c r="F2" s="61" t="s">
        <v>6</v>
      </c>
      <c r="G2" s="61" t="s">
        <v>7</v>
      </c>
      <c r="H2" s="61" t="s">
        <v>8</v>
      </c>
      <c r="I2" s="61" t="s">
        <v>9</v>
      </c>
      <c r="J2" s="62" t="s">
        <v>10</v>
      </c>
      <c r="K2" s="63" t="s">
        <v>11</v>
      </c>
      <c r="L2" s="4"/>
    </row>
    <row r="3" spans="1:12" ht="20.25" x14ac:dyDescent="0.25">
      <c r="A3" s="56" t="s">
        <v>58</v>
      </c>
      <c r="B3" s="57" t="s">
        <v>58</v>
      </c>
      <c r="C3" s="116"/>
      <c r="D3" s="97"/>
      <c r="E3" s="113"/>
      <c r="F3" s="113"/>
      <c r="G3" s="113"/>
      <c r="H3" s="113"/>
      <c r="I3" s="113"/>
      <c r="J3" s="114"/>
      <c r="K3" s="117"/>
      <c r="L3" s="4"/>
    </row>
    <row r="4" spans="1:12" ht="15" customHeight="1" x14ac:dyDescent="0.25">
      <c r="A4" s="56" t="s">
        <v>59</v>
      </c>
      <c r="B4" s="58" t="s">
        <v>59</v>
      </c>
      <c r="C4" s="116"/>
      <c r="D4" s="97"/>
      <c r="E4" s="113"/>
      <c r="F4" s="113"/>
      <c r="G4" s="113"/>
      <c r="H4" s="113"/>
      <c r="I4" s="113"/>
      <c r="J4" s="114"/>
      <c r="K4" s="117"/>
      <c r="L4" s="4"/>
    </row>
    <row r="5" spans="1:12" ht="16.5" customHeight="1" x14ac:dyDescent="0.25">
      <c r="A5" s="56" t="s">
        <v>60</v>
      </c>
      <c r="B5" s="58" t="s">
        <v>61</v>
      </c>
      <c r="C5" s="116"/>
      <c r="D5" s="97"/>
      <c r="E5" s="113"/>
      <c r="F5" s="113"/>
      <c r="G5" s="113"/>
      <c r="H5" s="113"/>
      <c r="I5" s="113"/>
      <c r="J5" s="114"/>
      <c r="K5" s="117"/>
      <c r="L5" s="4"/>
    </row>
    <row r="6" spans="1:12" ht="15" customHeight="1" x14ac:dyDescent="0.25">
      <c r="A6" s="56" t="s">
        <v>60</v>
      </c>
      <c r="B6" s="58" t="s">
        <v>62</v>
      </c>
      <c r="C6" s="116"/>
      <c r="D6" s="97"/>
      <c r="E6" s="113"/>
      <c r="F6" s="113"/>
      <c r="G6" s="113"/>
      <c r="H6" s="113"/>
      <c r="I6" s="113"/>
      <c r="J6" s="114"/>
      <c r="K6" s="117"/>
      <c r="L6" s="4"/>
    </row>
    <row r="7" spans="1:12" ht="15" customHeight="1" x14ac:dyDescent="0.25">
      <c r="A7" s="56" t="s">
        <v>60</v>
      </c>
      <c r="B7" s="58" t="s">
        <v>63</v>
      </c>
      <c r="C7" s="116"/>
      <c r="D7" s="97"/>
      <c r="E7" s="113"/>
      <c r="F7" s="113"/>
      <c r="G7" s="113"/>
      <c r="H7" s="113"/>
      <c r="I7" s="113"/>
      <c r="J7" s="114"/>
      <c r="K7" s="117"/>
      <c r="L7" s="4"/>
    </row>
    <row r="8" spans="1:12" ht="15" customHeight="1" x14ac:dyDescent="0.25">
      <c r="A8" s="56" t="s">
        <v>60</v>
      </c>
      <c r="B8" s="58" t="s">
        <v>64</v>
      </c>
      <c r="C8" s="116"/>
      <c r="D8" s="97"/>
      <c r="E8" s="113"/>
      <c r="F8" s="113"/>
      <c r="G8" s="113"/>
      <c r="H8" s="113"/>
      <c r="I8" s="113"/>
      <c r="J8" s="114"/>
      <c r="K8" s="117"/>
      <c r="L8" s="4"/>
    </row>
    <row r="9" spans="1:12" ht="15" customHeight="1" x14ac:dyDescent="0.25">
      <c r="A9" s="56" t="s">
        <v>60</v>
      </c>
      <c r="B9" s="58" t="s">
        <v>65</v>
      </c>
      <c r="C9" s="147"/>
      <c r="D9" s="97"/>
      <c r="E9" s="113"/>
      <c r="F9" s="113"/>
      <c r="G9" s="113"/>
      <c r="H9" s="113"/>
      <c r="I9" s="113"/>
      <c r="J9" s="114"/>
      <c r="K9" s="162"/>
      <c r="L9" s="4"/>
    </row>
    <row r="10" spans="1:12" ht="15" customHeight="1" x14ac:dyDescent="0.25">
      <c r="A10" s="56" t="s">
        <v>60</v>
      </c>
      <c r="B10" s="58" t="s">
        <v>66</v>
      </c>
      <c r="C10" s="160"/>
      <c r="D10" s="97"/>
      <c r="E10" s="113"/>
      <c r="F10" s="113"/>
      <c r="G10" s="113"/>
      <c r="H10" s="113"/>
      <c r="I10" s="113"/>
      <c r="J10" s="114"/>
      <c r="K10" s="117"/>
      <c r="L10" s="4"/>
    </row>
    <row r="11" spans="1:12" ht="15" customHeight="1" x14ac:dyDescent="0.25">
      <c r="A11" s="56" t="s">
        <v>67</v>
      </c>
      <c r="B11" s="58" t="s">
        <v>67</v>
      </c>
      <c r="C11" s="116"/>
      <c r="D11" s="97"/>
      <c r="E11" s="113"/>
      <c r="F11" s="113"/>
      <c r="G11" s="113"/>
      <c r="H11" s="113"/>
      <c r="I11" s="113"/>
      <c r="J11" s="114"/>
      <c r="K11" s="117"/>
      <c r="L11" s="4"/>
    </row>
    <row r="12" spans="1:12" ht="15" customHeight="1" x14ac:dyDescent="0.25">
      <c r="A12" s="56" t="s">
        <v>68</v>
      </c>
      <c r="B12" s="58" t="s">
        <v>69</v>
      </c>
      <c r="C12" s="116"/>
      <c r="D12" s="97"/>
      <c r="E12" s="113"/>
      <c r="F12" s="113"/>
      <c r="G12" s="113"/>
      <c r="H12" s="113"/>
      <c r="I12" s="113"/>
      <c r="J12" s="114"/>
      <c r="K12" s="117"/>
      <c r="L12" s="4"/>
    </row>
    <row r="13" spans="1:12" ht="15" customHeight="1" x14ac:dyDescent="0.25">
      <c r="A13" s="56" t="s">
        <v>68</v>
      </c>
      <c r="B13" s="58" t="s">
        <v>70</v>
      </c>
      <c r="C13" s="116"/>
      <c r="D13" s="97"/>
      <c r="E13" s="113"/>
      <c r="F13" s="113"/>
      <c r="G13" s="113"/>
      <c r="H13" s="113"/>
      <c r="I13" s="113"/>
      <c r="J13" s="114"/>
      <c r="K13" s="117"/>
      <c r="L13" s="4"/>
    </row>
    <row r="14" spans="1:12" ht="15" customHeight="1" x14ac:dyDescent="0.25">
      <c r="A14" s="56" t="s">
        <v>71</v>
      </c>
      <c r="B14" s="58" t="s">
        <v>71</v>
      </c>
      <c r="C14" s="116"/>
      <c r="D14" s="97"/>
      <c r="E14" s="113"/>
      <c r="F14" s="113"/>
      <c r="G14" s="113"/>
      <c r="H14" s="113"/>
      <c r="I14" s="113"/>
      <c r="J14" s="114"/>
      <c r="K14" s="117"/>
      <c r="L14" s="4"/>
    </row>
    <row r="15" spans="1:12" ht="20.25" x14ac:dyDescent="0.25">
      <c r="A15" s="56" t="s">
        <v>72</v>
      </c>
      <c r="B15" s="58" t="s">
        <v>72</v>
      </c>
      <c r="C15" s="116"/>
      <c r="D15" s="97"/>
      <c r="E15" s="113"/>
      <c r="F15" s="113"/>
      <c r="G15" s="113"/>
      <c r="H15" s="113"/>
      <c r="I15" s="113"/>
      <c r="J15" s="114"/>
      <c r="K15" s="117"/>
      <c r="L15" s="4"/>
    </row>
    <row r="16" spans="1:12" ht="20.25" x14ac:dyDescent="0.25">
      <c r="A16" s="56" t="s">
        <v>73</v>
      </c>
      <c r="B16" s="58" t="s">
        <v>356</v>
      </c>
      <c r="C16" s="116"/>
      <c r="D16" s="97"/>
      <c r="E16" s="113"/>
      <c r="F16" s="113"/>
      <c r="G16" s="113"/>
      <c r="H16" s="113"/>
      <c r="I16" s="113"/>
      <c r="J16" s="114"/>
      <c r="K16" s="117"/>
      <c r="L16" s="4"/>
    </row>
    <row r="17" spans="1:12" ht="20.25" x14ac:dyDescent="0.25">
      <c r="A17" s="56" t="s">
        <v>73</v>
      </c>
      <c r="B17" s="58" t="s">
        <v>355</v>
      </c>
      <c r="C17" s="116"/>
      <c r="D17" s="97"/>
      <c r="E17" s="113"/>
      <c r="F17" s="113"/>
      <c r="G17" s="113"/>
      <c r="H17" s="113"/>
      <c r="I17" s="113"/>
      <c r="J17" s="114"/>
      <c r="K17" s="117"/>
      <c r="L17" s="4"/>
    </row>
    <row r="18" spans="1:12" ht="20.25" x14ac:dyDescent="0.25">
      <c r="A18" s="56" t="s">
        <v>73</v>
      </c>
      <c r="B18" s="67" t="s">
        <v>74</v>
      </c>
      <c r="C18" s="116"/>
      <c r="D18" s="97"/>
      <c r="E18" s="113"/>
      <c r="F18" s="113"/>
      <c r="G18" s="113"/>
      <c r="H18" s="113"/>
      <c r="I18" s="113"/>
      <c r="J18" s="114"/>
      <c r="K18" s="117"/>
      <c r="L18" s="4"/>
    </row>
    <row r="19" spans="1:12" ht="20.25" x14ac:dyDescent="0.25">
      <c r="A19" s="56" t="s">
        <v>73</v>
      </c>
      <c r="B19" s="58" t="s">
        <v>75</v>
      </c>
      <c r="C19" s="116"/>
      <c r="D19" s="97"/>
      <c r="E19" s="113"/>
      <c r="F19" s="113"/>
      <c r="G19" s="113"/>
      <c r="H19" s="113"/>
      <c r="I19" s="113"/>
      <c r="J19" s="114"/>
      <c r="K19" s="117"/>
      <c r="L19" s="4"/>
    </row>
    <row r="20" spans="1:12" ht="20.25" x14ac:dyDescent="0.25">
      <c r="A20" s="56" t="s">
        <v>73</v>
      </c>
      <c r="B20" s="58" t="s">
        <v>76</v>
      </c>
      <c r="C20" s="116"/>
      <c r="D20" s="97"/>
      <c r="E20" s="113"/>
      <c r="F20" s="113"/>
      <c r="G20" s="113"/>
      <c r="H20" s="113"/>
      <c r="I20" s="113"/>
      <c r="J20" s="114"/>
      <c r="K20" s="117"/>
      <c r="L20" s="4"/>
    </row>
    <row r="21" spans="1:12" ht="20.25" x14ac:dyDescent="0.25">
      <c r="A21" s="56" t="s">
        <v>77</v>
      </c>
      <c r="B21" s="67" t="s">
        <v>77</v>
      </c>
      <c r="C21" s="116"/>
      <c r="D21" s="97"/>
      <c r="E21" s="113"/>
      <c r="F21" s="113"/>
      <c r="G21" s="113"/>
      <c r="H21" s="113"/>
      <c r="I21" s="113"/>
      <c r="J21" s="114"/>
      <c r="K21" s="117"/>
      <c r="L21" s="4"/>
    </row>
    <row r="22" spans="1:12" ht="20.25" x14ac:dyDescent="0.25">
      <c r="A22" s="65" t="s">
        <v>78</v>
      </c>
      <c r="B22" s="58" t="s">
        <v>79</v>
      </c>
      <c r="C22" s="116"/>
      <c r="D22" s="97"/>
      <c r="E22" s="113"/>
      <c r="F22" s="113"/>
      <c r="G22" s="113"/>
      <c r="H22" s="113"/>
      <c r="I22" s="113"/>
      <c r="J22" s="114"/>
      <c r="K22" s="117"/>
      <c r="L22" s="4"/>
    </row>
    <row r="23" spans="1:12" ht="20.25" x14ac:dyDescent="0.25">
      <c r="A23" s="56" t="s">
        <v>78</v>
      </c>
      <c r="B23" s="58" t="s">
        <v>80</v>
      </c>
      <c r="C23" s="116"/>
      <c r="D23" s="97"/>
      <c r="E23" s="113"/>
      <c r="F23" s="113"/>
      <c r="G23" s="113"/>
      <c r="H23" s="113"/>
      <c r="I23" s="113"/>
      <c r="J23" s="114"/>
      <c r="K23" s="117"/>
      <c r="L23" s="4"/>
    </row>
    <row r="24" spans="1:12" ht="20.25" x14ac:dyDescent="0.25">
      <c r="A24" s="66"/>
      <c r="B24" s="67"/>
      <c r="C24" s="118"/>
      <c r="D24" s="97"/>
      <c r="E24" s="98"/>
      <c r="F24" s="98"/>
      <c r="G24" s="98"/>
      <c r="H24" s="98"/>
      <c r="I24" s="98"/>
      <c r="J24" s="99"/>
      <c r="K24" s="119"/>
      <c r="L24" s="4"/>
    </row>
    <row r="25" spans="1:12" ht="20.25" x14ac:dyDescent="0.25">
      <c r="A25" s="124" t="s">
        <v>55</v>
      </c>
      <c r="B25" s="125"/>
      <c r="C25" s="120"/>
      <c r="D25" s="97"/>
      <c r="E25" s="98"/>
      <c r="F25" s="98"/>
      <c r="G25" s="98"/>
      <c r="H25" s="98"/>
      <c r="I25" s="98"/>
      <c r="J25" s="99"/>
      <c r="K25" s="119"/>
      <c r="L25" s="4"/>
    </row>
    <row r="26" spans="1:12" ht="20.25" x14ac:dyDescent="0.25">
      <c r="A26" s="124" t="s">
        <v>55</v>
      </c>
      <c r="B26" s="125"/>
      <c r="C26" s="120"/>
      <c r="D26" s="97"/>
      <c r="E26" s="98"/>
      <c r="F26" s="98"/>
      <c r="G26" s="98"/>
      <c r="H26" s="98"/>
      <c r="I26" s="98"/>
      <c r="J26" s="99"/>
      <c r="K26" s="119"/>
      <c r="L26" s="4"/>
    </row>
    <row r="27" spans="1:12" ht="20.25" x14ac:dyDescent="0.25">
      <c r="A27" s="124" t="s">
        <v>55</v>
      </c>
      <c r="B27" s="125"/>
      <c r="C27" s="120"/>
      <c r="D27" s="97"/>
      <c r="E27" s="98"/>
      <c r="F27" s="98"/>
      <c r="G27" s="98"/>
      <c r="H27" s="98"/>
      <c r="I27" s="98"/>
      <c r="J27" s="99"/>
      <c r="K27" s="153"/>
      <c r="L27" s="4"/>
    </row>
    <row r="28" spans="1:12" ht="20.25" x14ac:dyDescent="0.25">
      <c r="A28" s="124" t="s">
        <v>55</v>
      </c>
      <c r="B28" s="125"/>
      <c r="C28" s="120"/>
      <c r="D28" s="97"/>
      <c r="E28" s="98"/>
      <c r="F28" s="98"/>
      <c r="G28" s="98"/>
      <c r="H28" s="98"/>
      <c r="I28" s="98"/>
      <c r="J28" s="99"/>
      <c r="K28" s="121"/>
      <c r="L28" s="4"/>
    </row>
    <row r="29" spans="1:12" ht="20.25" x14ac:dyDescent="0.25">
      <c r="A29" s="124" t="s">
        <v>55</v>
      </c>
      <c r="B29" s="125"/>
      <c r="C29" s="120"/>
      <c r="D29" s="97"/>
      <c r="E29" s="98"/>
      <c r="F29" s="98"/>
      <c r="G29" s="98"/>
      <c r="H29" s="98"/>
      <c r="I29" s="98"/>
      <c r="J29" s="99"/>
      <c r="K29" s="121"/>
      <c r="L29" s="4"/>
    </row>
    <row r="30" spans="1:12" ht="20.25" x14ac:dyDescent="0.25">
      <c r="A30" s="124" t="s">
        <v>55</v>
      </c>
      <c r="B30" s="125"/>
      <c r="C30" s="120"/>
      <c r="D30" s="97"/>
      <c r="E30" s="98"/>
      <c r="F30" s="98"/>
      <c r="G30" s="98"/>
      <c r="H30" s="98"/>
      <c r="I30" s="98"/>
      <c r="J30" s="99"/>
      <c r="K30" s="121"/>
      <c r="L30" s="4"/>
    </row>
    <row r="31" spans="1:12" ht="20.25" x14ac:dyDescent="0.25">
      <c r="A31" s="124" t="s">
        <v>55</v>
      </c>
      <c r="B31" s="125"/>
      <c r="C31" s="120"/>
      <c r="D31" s="97"/>
      <c r="E31" s="98"/>
      <c r="F31" s="98"/>
      <c r="G31" s="98"/>
      <c r="H31" s="98"/>
      <c r="I31" s="98"/>
      <c r="J31" s="99"/>
      <c r="K31" s="121"/>
      <c r="L31" s="4"/>
    </row>
    <row r="32" spans="1:12" ht="20.25" x14ac:dyDescent="0.25">
      <c r="A32" s="124" t="s">
        <v>55</v>
      </c>
      <c r="B32" s="125"/>
      <c r="C32" s="120"/>
      <c r="D32" s="97"/>
      <c r="E32" s="98"/>
      <c r="F32" s="98"/>
      <c r="G32" s="98"/>
      <c r="H32" s="98"/>
      <c r="I32" s="98"/>
      <c r="J32" s="99"/>
      <c r="K32" s="121"/>
      <c r="L32" s="4"/>
    </row>
    <row r="33" spans="1:12" ht="20.25" x14ac:dyDescent="0.25">
      <c r="A33" s="126" t="s">
        <v>55</v>
      </c>
      <c r="B33" s="127"/>
      <c r="C33" s="122"/>
      <c r="D33" s="103"/>
      <c r="E33" s="104"/>
      <c r="F33" s="104"/>
      <c r="G33" s="104"/>
      <c r="H33" s="104"/>
      <c r="I33" s="104"/>
      <c r="J33" s="105"/>
      <c r="K33" s="123"/>
    </row>
    <row r="34" spans="1:12" ht="16.5" x14ac:dyDescent="0.3">
      <c r="A34" s="128"/>
      <c r="B34" s="128"/>
      <c r="C34" s="129"/>
      <c r="D34" s="129"/>
      <c r="E34" s="129"/>
      <c r="F34" s="129"/>
      <c r="G34" s="129"/>
      <c r="H34" s="129"/>
      <c r="I34" s="128"/>
      <c r="J34" s="128"/>
      <c r="K34" s="78"/>
      <c r="L34" s="4"/>
    </row>
    <row r="35" spans="1:12" ht="16.5" customHeight="1" x14ac:dyDescent="0.3">
      <c r="A35" s="135" t="s">
        <v>56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6">
        <v>45706</v>
      </c>
      <c r="L35" s="4"/>
    </row>
    <row r="36" spans="1:12" ht="16.5" customHeight="1" x14ac:dyDescent="0.3">
      <c r="A36" s="137" t="s">
        <v>81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6"/>
      <c r="L36" s="4"/>
    </row>
    <row r="37" spans="1:12" ht="16.5" x14ac:dyDescent="0.3">
      <c r="A37" s="53"/>
      <c r="B37" s="54"/>
      <c r="C37" s="55"/>
      <c r="D37" s="55"/>
      <c r="E37" s="55"/>
      <c r="F37" s="55"/>
      <c r="G37" s="55"/>
      <c r="H37" s="55"/>
      <c r="I37" s="54"/>
      <c r="J37" s="54"/>
      <c r="K37" s="2"/>
    </row>
    <row r="38" spans="1:12" ht="16.5" x14ac:dyDescent="0.3">
      <c r="A38" s="27"/>
      <c r="B38" s="28"/>
      <c r="C38" s="29"/>
      <c r="D38" s="29"/>
      <c r="E38" s="29"/>
      <c r="F38" s="29"/>
      <c r="G38" s="29"/>
      <c r="H38" s="29"/>
      <c r="I38" s="28"/>
      <c r="J38" s="28"/>
      <c r="K38" s="115"/>
    </row>
    <row r="104" spans="11:11" x14ac:dyDescent="0.25">
      <c r="K104" s="115"/>
    </row>
    <row r="113" spans="11:11" x14ac:dyDescent="0.25">
      <c r="K113" s="115"/>
    </row>
  </sheetData>
  <sheetProtection algorithmName="SHA-512" hashValue="OU5k4nuSrsoFQr9rk/T1+vZ+3Ma9Pw+uBOr1x6Nz0ZSqiKPfCGXNXDfV3eepJdCca8w4aE/bSFvolc/wPNa9yQ==" saltValue="RGNmqY+Wh+Ufg4DQvGznIQ==" spinCount="100000" sheet="1" objects="1" scenarios="1" formatCells="0" formatColumns="0" formatRows="0" insertColumns="0" insertRows="0" autoFilter="0"/>
  <mergeCells count="1">
    <mergeCell ref="E1:K1"/>
  </mergeCells>
  <dataValidations count="3">
    <dataValidation type="list" allowBlank="1" showInputMessage="1" showErrorMessage="1" sqref="A3:A24" xr:uid="{00000000-0002-0000-0100-000000000000}">
      <formula1>Sewer_Items</formula1>
    </dataValidation>
    <dataValidation type="list" allowBlank="1" showInputMessage="1" showErrorMessage="1" sqref="B3:B24" xr:uid="{00000000-0002-0000-0100-000001000000}">
      <formula1>IF(OR(A3="Manhole",A3="Sewer_Casing",A3="Sewer_Fittings",A3="Sewer_Pipe_Material"),INDIRECT(A3),A3)</formula1>
    </dataValidation>
    <dataValidation type="list" errorStyle="warning" allowBlank="1" showInputMessage="1" showErrorMessage="1" sqref="C3:C24" xr:uid="{00000000-0002-0000-0100-000002000000}">
      <formula1>INDIRECT(INDEX(Text_to_Array_Sewer,MATCH(B3,Text_Values_Sewer,0),2))</formula1>
    </dataValidation>
  </dataValidations>
  <pageMargins left="0" right="0" top="0.75" bottom="0.75" header="0.3" footer="0.3"/>
  <pageSetup orientation="portrait" r:id="rId1"/>
  <headerFooter>
    <oddHeader>&amp;C&amp;A</oddHeader>
    <oddFooter xml:space="preserve">&amp;L***This document was made available by the Cheyenne Board Of Public Utilities (BOPU) on 7/18/2023 and is subject to change.  BOPU reserves the right to accept or reject any product proposed for use in Cheyenne’s water and sewer systems.  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X41"/>
  <sheetViews>
    <sheetView topLeftCell="Y1" zoomScale="130" zoomScaleNormal="130" workbookViewId="0">
      <pane ySplit="4" topLeftCell="A5" activePane="bottomLeft" state="frozen"/>
      <selection activeCell="B41" sqref="B41"/>
      <selection pane="bottomLeft" activeCell="AD14" sqref="AD14"/>
    </sheetView>
  </sheetViews>
  <sheetFormatPr defaultRowHeight="15" x14ac:dyDescent="0.25"/>
  <cols>
    <col min="1" max="1" width="40.5703125" bestFit="1" customWidth="1"/>
    <col min="2" max="2" width="9.140625" customWidth="1"/>
    <col min="3" max="3" width="27.42578125" bestFit="1" customWidth="1"/>
    <col min="4" max="4" width="36" bestFit="1" customWidth="1"/>
    <col min="5" max="5" width="27.5703125" bestFit="1" customWidth="1"/>
    <col min="6" max="6" width="27.5703125" customWidth="1"/>
    <col min="7" max="7" width="40.7109375" bestFit="1" customWidth="1"/>
    <col min="8" max="9" width="27.5703125" bestFit="1" customWidth="1"/>
    <col min="10" max="10" width="35.140625" bestFit="1" customWidth="1"/>
    <col min="11" max="11" width="9.140625" customWidth="1"/>
    <col min="12" max="13" width="40.7109375" bestFit="1" customWidth="1"/>
    <col min="15" max="18" width="27.5703125" bestFit="1" customWidth="1"/>
    <col min="19" max="19" width="38.7109375" bestFit="1" customWidth="1"/>
    <col min="20" max="20" width="27.5703125" bestFit="1" customWidth="1"/>
    <col min="21" max="21" width="39" customWidth="1"/>
    <col min="22" max="22" width="40.7109375" customWidth="1"/>
    <col min="23" max="23" width="27.5703125" bestFit="1" customWidth="1"/>
    <col min="24" max="25" width="27.5703125" customWidth="1"/>
    <col min="26" max="26" width="27.5703125" bestFit="1" customWidth="1"/>
    <col min="27" max="27" width="27.5703125" customWidth="1"/>
    <col min="28" max="28" width="30.42578125" customWidth="1"/>
    <col min="29" max="29" width="27.5703125" customWidth="1"/>
    <col min="30" max="30" width="52.85546875" customWidth="1"/>
    <col min="31" max="31" width="29.5703125" customWidth="1"/>
    <col min="32" max="32" width="27.5703125" customWidth="1"/>
    <col min="33" max="33" width="32.5703125" customWidth="1"/>
    <col min="34" max="34" width="27.7109375" customWidth="1"/>
    <col min="35" max="38" width="27.5703125" bestFit="1" customWidth="1"/>
    <col min="39" max="39" width="43.28515625" bestFit="1" customWidth="1"/>
    <col min="40" max="40" width="43.28515625" customWidth="1"/>
    <col min="41" max="43" width="27.5703125" bestFit="1" customWidth="1"/>
    <col min="44" max="44" width="27.5703125" customWidth="1"/>
    <col min="45" max="49" width="27.5703125" bestFit="1" customWidth="1"/>
    <col min="50" max="50" width="27.42578125" bestFit="1" customWidth="1"/>
  </cols>
  <sheetData>
    <row r="1" spans="1:50" ht="31.5" x14ac:dyDescent="0.5">
      <c r="A1" s="6" t="s">
        <v>82</v>
      </c>
    </row>
    <row r="2" spans="1:50" ht="31.5" x14ac:dyDescent="0.5">
      <c r="A2" s="6"/>
    </row>
    <row r="3" spans="1:50" x14ac:dyDescent="0.25">
      <c r="A3" s="33" t="s">
        <v>83</v>
      </c>
      <c r="C3" s="138" t="s">
        <v>84</v>
      </c>
      <c r="D3" s="79"/>
      <c r="E3" s="79"/>
      <c r="F3" s="79" t="s">
        <v>84</v>
      </c>
      <c r="G3" s="79"/>
      <c r="H3" s="79"/>
      <c r="I3" s="79" t="s">
        <v>84</v>
      </c>
      <c r="J3" s="139"/>
      <c r="L3" s="164" t="s">
        <v>85</v>
      </c>
      <c r="M3" s="165"/>
      <c r="O3" s="138"/>
      <c r="P3" s="79"/>
      <c r="Q3" s="79" t="s">
        <v>86</v>
      </c>
      <c r="R3" s="79"/>
      <c r="S3" s="79"/>
      <c r="T3" s="79" t="s">
        <v>86</v>
      </c>
      <c r="U3" s="79"/>
      <c r="V3" s="79"/>
      <c r="W3" s="79" t="s">
        <v>86</v>
      </c>
      <c r="X3" s="79"/>
      <c r="Y3" s="79"/>
      <c r="Z3" s="79" t="s">
        <v>86</v>
      </c>
      <c r="AA3" s="79"/>
      <c r="AB3" s="79"/>
      <c r="AC3" s="79" t="s">
        <v>86</v>
      </c>
      <c r="AD3" s="79"/>
      <c r="AE3" s="79" t="s">
        <v>86</v>
      </c>
      <c r="AF3" s="79"/>
      <c r="AG3" s="79" t="s">
        <v>86</v>
      </c>
      <c r="AH3" s="79"/>
      <c r="AI3" s="79" t="s">
        <v>86</v>
      </c>
      <c r="AJ3" s="79"/>
      <c r="AK3" s="79"/>
      <c r="AL3" s="79" t="s">
        <v>86</v>
      </c>
      <c r="AM3" s="79"/>
      <c r="AN3" s="79"/>
      <c r="AO3" s="79" t="s">
        <v>86</v>
      </c>
      <c r="AP3" s="79"/>
      <c r="AQ3" s="79"/>
      <c r="AR3" s="79" t="s">
        <v>86</v>
      </c>
      <c r="AS3" s="79"/>
      <c r="AT3" s="79"/>
      <c r="AU3" s="79" t="s">
        <v>86</v>
      </c>
      <c r="AV3" s="79"/>
      <c r="AW3" s="79"/>
      <c r="AX3" s="139" t="s">
        <v>86</v>
      </c>
    </row>
    <row r="4" spans="1:50" ht="15.75" thickBot="1" x14ac:dyDescent="0.3">
      <c r="A4" s="34" t="s">
        <v>87</v>
      </c>
      <c r="B4" s="1"/>
      <c r="C4" s="34" t="s">
        <v>14</v>
      </c>
      <c r="D4" s="34" t="s">
        <v>20</v>
      </c>
      <c r="E4" s="34" t="s">
        <v>22</v>
      </c>
      <c r="F4" s="34" t="s">
        <v>24</v>
      </c>
      <c r="G4" s="34" t="s">
        <v>29</v>
      </c>
      <c r="H4" s="34" t="s">
        <v>32</v>
      </c>
      <c r="I4" s="34" t="s">
        <v>42</v>
      </c>
      <c r="J4" s="34" t="s">
        <v>50</v>
      </c>
      <c r="K4" s="1"/>
      <c r="L4" s="34" t="s">
        <v>88</v>
      </c>
      <c r="M4" s="34" t="s">
        <v>89</v>
      </c>
      <c r="O4" s="34" t="s">
        <v>12</v>
      </c>
      <c r="P4" s="34" t="s">
        <v>13</v>
      </c>
      <c r="Q4" s="34" t="s">
        <v>90</v>
      </c>
      <c r="R4" s="34" t="s">
        <v>91</v>
      </c>
      <c r="S4" s="34" t="s">
        <v>16</v>
      </c>
      <c r="T4" s="34" t="s">
        <v>17</v>
      </c>
      <c r="U4" s="34" t="s">
        <v>30</v>
      </c>
      <c r="V4" s="34" t="s">
        <v>31</v>
      </c>
      <c r="W4" s="34" t="s">
        <v>18</v>
      </c>
      <c r="X4" s="34" t="s">
        <v>19</v>
      </c>
      <c r="Y4" s="34" t="s">
        <v>92</v>
      </c>
      <c r="Z4" s="34" t="s">
        <v>33</v>
      </c>
      <c r="AA4" s="34" t="s">
        <v>93</v>
      </c>
      <c r="AB4" s="34" t="s">
        <v>94</v>
      </c>
      <c r="AC4" s="34" t="s">
        <v>95</v>
      </c>
      <c r="AD4" s="34" t="s">
        <v>25</v>
      </c>
      <c r="AE4" s="34" t="s">
        <v>26</v>
      </c>
      <c r="AF4" s="34" t="s">
        <v>27</v>
      </c>
      <c r="AG4" s="34" t="s">
        <v>28</v>
      </c>
      <c r="AH4" s="34" t="s">
        <v>96</v>
      </c>
      <c r="AI4" s="34" t="s">
        <v>34</v>
      </c>
      <c r="AJ4" s="34" t="s">
        <v>97</v>
      </c>
      <c r="AK4" s="34" t="s">
        <v>35</v>
      </c>
      <c r="AL4" s="34" t="s">
        <v>36</v>
      </c>
      <c r="AM4" s="34" t="s">
        <v>37</v>
      </c>
      <c r="AN4" s="34" t="s">
        <v>38</v>
      </c>
      <c r="AO4" s="34" t="s">
        <v>39</v>
      </c>
      <c r="AP4" s="34" t="s">
        <v>40</v>
      </c>
      <c r="AQ4" s="34" t="s">
        <v>41</v>
      </c>
      <c r="AR4" s="34" t="s">
        <v>45</v>
      </c>
      <c r="AS4" s="34" t="s">
        <v>46</v>
      </c>
      <c r="AT4" s="34" t="s">
        <v>47</v>
      </c>
      <c r="AU4" s="34" t="s">
        <v>48</v>
      </c>
      <c r="AV4" s="34" t="s">
        <v>49</v>
      </c>
      <c r="AW4" s="34" t="s">
        <v>98</v>
      </c>
      <c r="AX4" s="34" t="s">
        <v>54</v>
      </c>
    </row>
    <row r="5" spans="1:50" x14ac:dyDescent="0.25">
      <c r="A5" s="8" t="s">
        <v>12</v>
      </c>
      <c r="C5" s="9" t="s">
        <v>15</v>
      </c>
      <c r="D5" s="7" t="s">
        <v>21</v>
      </c>
      <c r="E5" s="9" t="s">
        <v>23</v>
      </c>
      <c r="F5" s="9" t="s">
        <v>25</v>
      </c>
      <c r="G5" s="9" t="s">
        <v>30</v>
      </c>
      <c r="H5" s="9" t="s">
        <v>33</v>
      </c>
      <c r="I5" s="9" t="s">
        <v>43</v>
      </c>
      <c r="J5" s="9" t="s">
        <v>51</v>
      </c>
      <c r="L5" s="11" t="s">
        <v>44</v>
      </c>
      <c r="M5" s="12" t="s">
        <v>94</v>
      </c>
      <c r="O5" s="9" t="s">
        <v>99</v>
      </c>
      <c r="P5" s="9" t="s">
        <v>100</v>
      </c>
      <c r="Q5" s="20" t="s">
        <v>101</v>
      </c>
      <c r="R5" s="85" t="s">
        <v>102</v>
      </c>
      <c r="S5" s="84" t="s">
        <v>103</v>
      </c>
      <c r="T5" s="9" t="s">
        <v>104</v>
      </c>
      <c r="U5" s="83" t="s">
        <v>105</v>
      </c>
      <c r="V5" s="83" t="s">
        <v>105</v>
      </c>
      <c r="W5" s="9" t="s">
        <v>106</v>
      </c>
      <c r="X5" s="9" t="s">
        <v>107</v>
      </c>
      <c r="Y5" s="9" t="s">
        <v>108</v>
      </c>
      <c r="Z5" s="19" t="s">
        <v>164</v>
      </c>
      <c r="AA5" s="84" t="s">
        <v>109</v>
      </c>
      <c r="AB5" s="84" t="s">
        <v>102</v>
      </c>
      <c r="AC5" s="85" t="s">
        <v>110</v>
      </c>
      <c r="AD5" s="84" t="s">
        <v>111</v>
      </c>
      <c r="AE5" s="84" t="s">
        <v>112</v>
      </c>
      <c r="AF5" s="84" t="s">
        <v>113</v>
      </c>
      <c r="AG5" s="89" t="s">
        <v>114</v>
      </c>
      <c r="AH5" s="9" t="s">
        <v>115</v>
      </c>
      <c r="AI5" s="7" t="s">
        <v>145</v>
      </c>
      <c r="AJ5" s="9" t="s">
        <v>116</v>
      </c>
      <c r="AK5" s="84" t="s">
        <v>117</v>
      </c>
      <c r="AL5" s="9" t="s">
        <v>118</v>
      </c>
      <c r="AM5" s="84" t="s">
        <v>119</v>
      </c>
      <c r="AN5" s="8" t="s">
        <v>120</v>
      </c>
      <c r="AO5" s="10" t="s">
        <v>121</v>
      </c>
      <c r="AP5" s="87" t="s">
        <v>122</v>
      </c>
      <c r="AQ5" s="75" t="s">
        <v>123</v>
      </c>
      <c r="AR5" s="9" t="s">
        <v>124</v>
      </c>
      <c r="AS5" s="10" t="s">
        <v>125</v>
      </c>
      <c r="AT5" s="8" t="s">
        <v>126</v>
      </c>
      <c r="AU5" s="75" t="s">
        <v>127</v>
      </c>
      <c r="AV5" s="10" t="s">
        <v>128</v>
      </c>
      <c r="AW5" s="84"/>
      <c r="AX5" s="9" t="s">
        <v>129</v>
      </c>
    </row>
    <row r="6" spans="1:50" x14ac:dyDescent="0.25">
      <c r="A6" s="7" t="s">
        <v>13</v>
      </c>
      <c r="C6" s="24" t="s">
        <v>130</v>
      </c>
      <c r="D6" s="24" t="s">
        <v>130</v>
      </c>
      <c r="E6" s="24" t="s">
        <v>130</v>
      </c>
      <c r="F6" s="7" t="s">
        <v>26</v>
      </c>
      <c r="G6" s="7" t="s">
        <v>31</v>
      </c>
      <c r="H6" s="20" t="s">
        <v>34</v>
      </c>
      <c r="I6" s="20" t="s">
        <v>44</v>
      </c>
      <c r="J6" s="7" t="s">
        <v>52</v>
      </c>
      <c r="L6" s="13" t="s">
        <v>43</v>
      </c>
      <c r="M6" s="14" t="s">
        <v>91</v>
      </c>
      <c r="O6" s="24" t="s">
        <v>130</v>
      </c>
      <c r="P6" s="24" t="s">
        <v>130</v>
      </c>
      <c r="Q6" s="20" t="s">
        <v>131</v>
      </c>
      <c r="R6" s="86" t="s">
        <v>132</v>
      </c>
      <c r="S6" s="20" t="s">
        <v>133</v>
      </c>
      <c r="T6" s="8" t="s">
        <v>134</v>
      </c>
      <c r="U6" s="8" t="s">
        <v>135</v>
      </c>
      <c r="V6" s="8" t="s">
        <v>136</v>
      </c>
      <c r="W6" s="8" t="s">
        <v>137</v>
      </c>
      <c r="X6" s="20" t="s">
        <v>138</v>
      </c>
      <c r="Y6" s="20" t="s">
        <v>139</v>
      </c>
      <c r="Z6" s="19" t="s">
        <v>191</v>
      </c>
      <c r="AA6" s="7" t="s">
        <v>133</v>
      </c>
      <c r="AB6" s="83" t="s">
        <v>132</v>
      </c>
      <c r="AC6" s="86" t="s">
        <v>132</v>
      </c>
      <c r="AD6" s="89" t="s">
        <v>140</v>
      </c>
      <c r="AE6" s="89" t="s">
        <v>141</v>
      </c>
      <c r="AF6" s="83" t="s">
        <v>142</v>
      </c>
      <c r="AG6" s="89" t="s">
        <v>143</v>
      </c>
      <c r="AH6" s="7" t="s">
        <v>144</v>
      </c>
      <c r="AI6" s="19" t="s">
        <v>171</v>
      </c>
      <c r="AJ6" s="24" t="s">
        <v>130</v>
      </c>
      <c r="AK6" s="20" t="s">
        <v>133</v>
      </c>
      <c r="AL6" s="20" t="s">
        <v>146</v>
      </c>
      <c r="AM6" s="8" t="s">
        <v>133</v>
      </c>
      <c r="AN6" s="8" t="s">
        <v>147</v>
      </c>
      <c r="AO6" s="73" t="s">
        <v>148</v>
      </c>
      <c r="AP6" s="88" t="s">
        <v>149</v>
      </c>
      <c r="AQ6" s="68" t="s">
        <v>150</v>
      </c>
      <c r="AR6" s="20" t="s">
        <v>151</v>
      </c>
      <c r="AS6" s="73" t="s">
        <v>152</v>
      </c>
      <c r="AT6" s="19" t="s">
        <v>153</v>
      </c>
      <c r="AU6" s="76" t="s">
        <v>153</v>
      </c>
      <c r="AV6" s="23" t="s">
        <v>153</v>
      </c>
      <c r="AW6" s="89" t="s">
        <v>154</v>
      </c>
      <c r="AX6" s="20" t="s">
        <v>155</v>
      </c>
    </row>
    <row r="7" spans="1:50" x14ac:dyDescent="0.25">
      <c r="A7" s="7" t="s">
        <v>14</v>
      </c>
      <c r="F7" s="24" t="s">
        <v>130</v>
      </c>
      <c r="G7" s="19" t="s">
        <v>156</v>
      </c>
      <c r="H7" s="24" t="s">
        <v>130</v>
      </c>
      <c r="I7" s="24" t="s">
        <v>130</v>
      </c>
      <c r="J7" s="24" t="s">
        <v>130</v>
      </c>
      <c r="L7" s="13" t="s">
        <v>12</v>
      </c>
      <c r="M7" s="14" t="str">
        <f>L7</f>
        <v>Adhesive</v>
      </c>
      <c r="Q7" s="20" t="s">
        <v>157</v>
      </c>
      <c r="R7" s="7" t="s">
        <v>133</v>
      </c>
      <c r="S7" s="20" t="s">
        <v>158</v>
      </c>
      <c r="T7" s="8" t="s">
        <v>159</v>
      </c>
      <c r="U7" s="7" t="s">
        <v>160</v>
      </c>
      <c r="V7" s="8" t="s">
        <v>161</v>
      </c>
      <c r="W7" s="8" t="s">
        <v>162</v>
      </c>
      <c r="X7" s="24" t="s">
        <v>130</v>
      </c>
      <c r="Y7" s="20" t="s">
        <v>163</v>
      </c>
      <c r="Z7" s="19" t="s">
        <v>218</v>
      </c>
      <c r="AA7" s="7" t="s">
        <v>165</v>
      </c>
      <c r="AB7" s="8" t="s">
        <v>133</v>
      </c>
      <c r="AC7" s="150" t="s">
        <v>166</v>
      </c>
      <c r="AD7" s="89" t="s">
        <v>167</v>
      </c>
      <c r="AE7" s="89" t="s">
        <v>168</v>
      </c>
      <c r="AF7" s="83" t="s">
        <v>169</v>
      </c>
      <c r="AG7" s="8" t="s">
        <v>133</v>
      </c>
      <c r="AH7" s="7" t="s">
        <v>170</v>
      </c>
      <c r="AI7" s="19" t="s">
        <v>191</v>
      </c>
      <c r="AK7" s="20" t="s">
        <v>172</v>
      </c>
      <c r="AL7" s="20" t="s">
        <v>173</v>
      </c>
      <c r="AM7" s="8" t="s">
        <v>174</v>
      </c>
      <c r="AN7" s="8" t="s">
        <v>175</v>
      </c>
      <c r="AO7" s="19" t="s">
        <v>354</v>
      </c>
      <c r="AP7" s="20" t="s">
        <v>133</v>
      </c>
      <c r="AQ7" s="40" t="s">
        <v>130</v>
      </c>
      <c r="AR7" s="20" t="s">
        <v>177</v>
      </c>
      <c r="AS7" s="72" t="s">
        <v>178</v>
      </c>
      <c r="AT7" s="20" t="s">
        <v>179</v>
      </c>
      <c r="AU7" s="149" t="s">
        <v>180</v>
      </c>
      <c r="AV7" s="23" t="s">
        <v>181</v>
      </c>
      <c r="AW7" s="20" t="s">
        <v>133</v>
      </c>
      <c r="AX7" s="20" t="s">
        <v>182</v>
      </c>
    </row>
    <row r="8" spans="1:50" x14ac:dyDescent="0.25">
      <c r="A8" s="7" t="s">
        <v>16</v>
      </c>
      <c r="G8" s="24" t="s">
        <v>130</v>
      </c>
      <c r="L8" s="13" t="s">
        <v>13</v>
      </c>
      <c r="M8" s="14" t="str">
        <f>L8</f>
        <v>Air_Vacuum_or_Release</v>
      </c>
      <c r="Q8" s="20" t="s">
        <v>183</v>
      </c>
      <c r="R8" s="8" t="s">
        <v>184</v>
      </c>
      <c r="S8" s="20" t="s">
        <v>185</v>
      </c>
      <c r="T8" s="7" t="s">
        <v>186</v>
      </c>
      <c r="U8" s="7" t="s">
        <v>187</v>
      </c>
      <c r="V8" s="7" t="s">
        <v>188</v>
      </c>
      <c r="W8" s="8" t="s">
        <v>189</v>
      </c>
      <c r="Y8" s="20" t="s">
        <v>190</v>
      </c>
      <c r="Z8" s="19" t="s">
        <v>237</v>
      </c>
      <c r="AA8" s="7" t="s">
        <v>192</v>
      </c>
      <c r="AB8" s="8" t="s">
        <v>193</v>
      </c>
      <c r="AC8" s="150" t="s">
        <v>194</v>
      </c>
      <c r="AD8" s="89" t="s">
        <v>195</v>
      </c>
      <c r="AE8" s="89" t="s">
        <v>196</v>
      </c>
      <c r="AF8" s="8" t="s">
        <v>133</v>
      </c>
      <c r="AG8" s="20" t="s">
        <v>197</v>
      </c>
      <c r="AH8" s="7" t="s">
        <v>198</v>
      </c>
      <c r="AI8" s="19" t="s">
        <v>359</v>
      </c>
      <c r="AK8" s="20" t="s">
        <v>199</v>
      </c>
      <c r="AL8" s="20" t="s">
        <v>200</v>
      </c>
      <c r="AM8" s="8" t="s">
        <v>201</v>
      </c>
      <c r="AN8" s="8" t="s">
        <v>202</v>
      </c>
      <c r="AO8" s="72" t="s">
        <v>176</v>
      </c>
      <c r="AP8" s="8" t="s">
        <v>203</v>
      </c>
      <c r="AR8" s="20" t="s">
        <v>204</v>
      </c>
      <c r="AS8" s="72" t="s">
        <v>205</v>
      </c>
      <c r="AT8" s="20" t="s">
        <v>206</v>
      </c>
      <c r="AU8" s="149" t="s">
        <v>207</v>
      </c>
      <c r="AV8" s="23" t="s">
        <v>207</v>
      </c>
      <c r="AW8" s="20" t="s">
        <v>208</v>
      </c>
      <c r="AX8" s="20" t="s">
        <v>209</v>
      </c>
    </row>
    <row r="9" spans="1:50" x14ac:dyDescent="0.25">
      <c r="A9" s="7" t="s">
        <v>17</v>
      </c>
      <c r="L9" s="13" t="s">
        <v>15</v>
      </c>
      <c r="M9" s="14" t="s">
        <v>90</v>
      </c>
      <c r="Q9" s="20" t="s">
        <v>210</v>
      </c>
      <c r="R9" s="8" t="s">
        <v>211</v>
      </c>
      <c r="S9" s="20" t="s">
        <v>212</v>
      </c>
      <c r="T9" s="7" t="s">
        <v>213</v>
      </c>
      <c r="U9" s="7" t="s">
        <v>214</v>
      </c>
      <c r="V9" s="7" t="s">
        <v>215</v>
      </c>
      <c r="W9" s="7" t="s">
        <v>216</v>
      </c>
      <c r="Y9" s="20" t="s">
        <v>217</v>
      </c>
      <c r="Z9" s="24" t="s">
        <v>130</v>
      </c>
      <c r="AA9" s="19" t="s">
        <v>210</v>
      </c>
      <c r="AB9" s="7" t="s">
        <v>219</v>
      </c>
      <c r="AC9" s="73" t="s">
        <v>133</v>
      </c>
      <c r="AD9" s="89" t="s">
        <v>220</v>
      </c>
      <c r="AE9" s="89" t="s">
        <v>221</v>
      </c>
      <c r="AF9" s="8" t="s">
        <v>222</v>
      </c>
      <c r="AG9" s="20" t="s">
        <v>217</v>
      </c>
      <c r="AH9" s="7" t="s">
        <v>223</v>
      </c>
      <c r="AI9" s="19" t="s">
        <v>224</v>
      </c>
      <c r="AK9" s="20" t="s">
        <v>225</v>
      </c>
      <c r="AL9" s="24" t="s">
        <v>130</v>
      </c>
      <c r="AM9" s="8" t="s">
        <v>226</v>
      </c>
      <c r="AN9" s="20" t="s">
        <v>227</v>
      </c>
      <c r="AO9" s="72" t="s">
        <v>133</v>
      </c>
      <c r="AP9" s="7" t="s">
        <v>228</v>
      </c>
      <c r="AR9" s="20" t="s">
        <v>229</v>
      </c>
      <c r="AS9" s="74" t="s">
        <v>130</v>
      </c>
      <c r="AT9" s="8" t="s">
        <v>165</v>
      </c>
      <c r="AU9" s="40" t="s">
        <v>130</v>
      </c>
      <c r="AV9" s="24" t="s">
        <v>130</v>
      </c>
      <c r="AW9" s="20" t="s">
        <v>155</v>
      </c>
      <c r="AX9" s="20" t="s">
        <v>230</v>
      </c>
    </row>
    <row r="10" spans="1:50" x14ac:dyDescent="0.25">
      <c r="A10" s="7" t="s">
        <v>18</v>
      </c>
      <c r="L10" s="13" t="s">
        <v>21</v>
      </c>
      <c r="M10" s="14" t="s">
        <v>93</v>
      </c>
      <c r="Q10" s="24" t="s">
        <v>130</v>
      </c>
      <c r="R10" s="7" t="s">
        <v>231</v>
      </c>
      <c r="S10" s="20" t="s">
        <v>232</v>
      </c>
      <c r="T10" s="7" t="s">
        <v>233</v>
      </c>
      <c r="U10" s="19" t="s">
        <v>234</v>
      </c>
      <c r="V10" s="7" t="s">
        <v>235</v>
      </c>
      <c r="W10" s="19" t="s">
        <v>236</v>
      </c>
      <c r="Y10" s="24" t="s">
        <v>130</v>
      </c>
      <c r="AA10" s="19" t="s">
        <v>198</v>
      </c>
      <c r="AB10" s="7" t="s">
        <v>238</v>
      </c>
      <c r="AC10" s="151" t="s">
        <v>239</v>
      </c>
      <c r="AD10" s="89" t="s">
        <v>240</v>
      </c>
      <c r="AE10" s="89" t="s">
        <v>241</v>
      </c>
      <c r="AF10" s="8" t="s">
        <v>242</v>
      </c>
      <c r="AG10" s="20" t="s">
        <v>108</v>
      </c>
      <c r="AH10" s="7" t="s">
        <v>243</v>
      </c>
      <c r="AI10" s="24" t="s">
        <v>130</v>
      </c>
      <c r="AK10" s="20" t="s">
        <v>244</v>
      </c>
      <c r="AM10" s="8" t="s">
        <v>133</v>
      </c>
      <c r="AN10" s="20" t="s">
        <v>245</v>
      </c>
      <c r="AO10" s="72" t="s">
        <v>208</v>
      </c>
      <c r="AP10" s="7" t="s">
        <v>246</v>
      </c>
      <c r="AR10" s="20" t="s">
        <v>247</v>
      </c>
      <c r="AT10" s="20" t="s">
        <v>190</v>
      </c>
      <c r="AW10" s="20" t="s">
        <v>182</v>
      </c>
      <c r="AX10" s="20" t="s">
        <v>133</v>
      </c>
    </row>
    <row r="11" spans="1:50" x14ac:dyDescent="0.25">
      <c r="A11" s="7" t="s">
        <v>19</v>
      </c>
      <c r="L11" s="13" t="s">
        <v>23</v>
      </c>
      <c r="M11" s="14" t="s">
        <v>95</v>
      </c>
      <c r="R11" s="7" t="s">
        <v>248</v>
      </c>
      <c r="S11" s="24" t="s">
        <v>130</v>
      </c>
      <c r="T11" s="8" t="s">
        <v>249</v>
      </c>
      <c r="U11" s="19" t="s">
        <v>133</v>
      </c>
      <c r="V11" s="7" t="s">
        <v>261</v>
      </c>
      <c r="W11" s="19" t="s">
        <v>133</v>
      </c>
      <c r="Y11" s="80"/>
      <c r="AA11" s="24" t="s">
        <v>130</v>
      </c>
      <c r="AB11" s="7" t="s">
        <v>231</v>
      </c>
      <c r="AC11" s="73" t="s">
        <v>250</v>
      </c>
      <c r="AD11" s="89" t="s">
        <v>251</v>
      </c>
      <c r="AE11" s="89" t="s">
        <v>252</v>
      </c>
      <c r="AF11" s="7" t="s">
        <v>253</v>
      </c>
      <c r="AG11" s="20" t="s">
        <v>163</v>
      </c>
      <c r="AH11" s="19" t="s">
        <v>254</v>
      </c>
      <c r="AK11" s="24" t="s">
        <v>130</v>
      </c>
      <c r="AM11" s="8" t="s">
        <v>255</v>
      </c>
      <c r="AN11" s="20" t="s">
        <v>256</v>
      </c>
      <c r="AO11" s="72" t="s">
        <v>155</v>
      </c>
      <c r="AP11" s="7" t="s">
        <v>165</v>
      </c>
      <c r="AR11" s="20" t="s">
        <v>353</v>
      </c>
      <c r="AT11" s="24" t="s">
        <v>130</v>
      </c>
      <c r="AW11" s="20" t="s">
        <v>209</v>
      </c>
      <c r="AX11" s="20" t="s">
        <v>257</v>
      </c>
    </row>
    <row r="12" spans="1:50" x14ac:dyDescent="0.25">
      <c r="A12" s="7" t="s">
        <v>20</v>
      </c>
      <c r="L12" s="13" t="s">
        <v>16</v>
      </c>
      <c r="M12" s="14" t="str">
        <f t="shared" ref="M12:M15" si="0">L12</f>
        <v>Chlorine_Tablets</v>
      </c>
      <c r="R12" s="7" t="s">
        <v>258</v>
      </c>
      <c r="T12" s="7" t="s">
        <v>259</v>
      </c>
      <c r="U12" s="83" t="s">
        <v>260</v>
      </c>
      <c r="V12" s="7" t="s">
        <v>272</v>
      </c>
      <c r="W12" s="19" t="s">
        <v>208</v>
      </c>
      <c r="AB12" s="19" t="s">
        <v>262</v>
      </c>
      <c r="AC12" s="72" t="s">
        <v>263</v>
      </c>
      <c r="AD12" s="89" t="s">
        <v>264</v>
      </c>
      <c r="AE12" s="89" t="s">
        <v>265</v>
      </c>
      <c r="AF12" s="19" t="s">
        <v>266</v>
      </c>
      <c r="AG12" s="24" t="s">
        <v>130</v>
      </c>
      <c r="AH12" s="19" t="s">
        <v>267</v>
      </c>
      <c r="AM12" s="8" t="s">
        <v>268</v>
      </c>
      <c r="AN12" s="20" t="s">
        <v>269</v>
      </c>
      <c r="AO12" s="72" t="s">
        <v>182</v>
      </c>
      <c r="AP12" s="19" t="s">
        <v>210</v>
      </c>
      <c r="AR12" s="24" t="s">
        <v>130</v>
      </c>
      <c r="AW12" s="20" t="s">
        <v>230</v>
      </c>
      <c r="AX12" s="20" t="s">
        <v>358</v>
      </c>
    </row>
    <row r="13" spans="1:50" x14ac:dyDescent="0.25">
      <c r="A13" s="7" t="s">
        <v>22</v>
      </c>
      <c r="L13" s="13" t="s">
        <v>17</v>
      </c>
      <c r="M13" s="14" t="str">
        <f t="shared" si="0"/>
        <v>Corp_Stop</v>
      </c>
      <c r="R13" s="24" t="s">
        <v>130</v>
      </c>
      <c r="T13" s="7" t="s">
        <v>270</v>
      </c>
      <c r="U13" s="19" t="s">
        <v>271</v>
      </c>
      <c r="V13" s="19" t="s">
        <v>282</v>
      </c>
      <c r="W13" s="19" t="s">
        <v>155</v>
      </c>
      <c r="AB13" s="19" t="s">
        <v>273</v>
      </c>
      <c r="AC13" s="74" t="s">
        <v>130</v>
      </c>
      <c r="AD13" s="89" t="s">
        <v>274</v>
      </c>
      <c r="AE13" s="89" t="s">
        <v>275</v>
      </c>
      <c r="AF13" s="20" t="s">
        <v>276</v>
      </c>
      <c r="AG13" s="82"/>
      <c r="AH13" s="19" t="s">
        <v>277</v>
      </c>
      <c r="AM13" s="7" t="s">
        <v>278</v>
      </c>
      <c r="AN13" s="24" t="s">
        <v>130</v>
      </c>
      <c r="AO13" s="72" t="s">
        <v>209</v>
      </c>
      <c r="AP13" s="24" t="s">
        <v>130</v>
      </c>
      <c r="AW13" s="20" t="s">
        <v>133</v>
      </c>
      <c r="AX13" s="20" t="s">
        <v>248</v>
      </c>
    </row>
    <row r="14" spans="1:50" x14ac:dyDescent="0.25">
      <c r="A14" s="7" t="s">
        <v>24</v>
      </c>
      <c r="L14" s="13" t="s">
        <v>30</v>
      </c>
      <c r="M14" s="14" t="str">
        <f t="shared" si="0"/>
        <v>Coupling_Class_250_DIP_Restraint</v>
      </c>
      <c r="T14" s="19" t="s">
        <v>280</v>
      </c>
      <c r="U14" s="19" t="s">
        <v>281</v>
      </c>
      <c r="V14" s="19" t="s">
        <v>286</v>
      </c>
      <c r="W14" s="19" t="s">
        <v>182</v>
      </c>
      <c r="AB14" s="24" t="s">
        <v>130</v>
      </c>
      <c r="AD14" s="20" t="s">
        <v>252</v>
      </c>
      <c r="AE14" s="24" t="s">
        <v>130</v>
      </c>
      <c r="AF14" s="24" t="s">
        <v>130</v>
      </c>
      <c r="AH14" s="19" t="s">
        <v>283</v>
      </c>
      <c r="AM14" s="8" t="s">
        <v>133</v>
      </c>
      <c r="AO14" s="19" t="s">
        <v>230</v>
      </c>
      <c r="AW14" s="20" t="s">
        <v>284</v>
      </c>
      <c r="AX14" s="20" t="s">
        <v>279</v>
      </c>
    </row>
    <row r="15" spans="1:50" x14ac:dyDescent="0.25">
      <c r="A15" s="7" t="s">
        <v>27</v>
      </c>
      <c r="L15" s="13" t="s">
        <v>31</v>
      </c>
      <c r="M15" s="14" t="str">
        <f t="shared" si="0"/>
        <v>Coupling_Class_C900_PVC_Restraint</v>
      </c>
      <c r="T15" s="19" t="s">
        <v>285</v>
      </c>
      <c r="U15" s="19" t="s">
        <v>187</v>
      </c>
      <c r="V15" s="19" t="s">
        <v>291</v>
      </c>
      <c r="W15" s="19" t="s">
        <v>209</v>
      </c>
      <c r="AD15" s="24" t="s">
        <v>130</v>
      </c>
      <c r="AH15" s="8" t="s">
        <v>133</v>
      </c>
      <c r="AM15" s="19" t="s">
        <v>287</v>
      </c>
      <c r="AO15" s="24" t="s">
        <v>130</v>
      </c>
      <c r="AW15" s="20" t="s">
        <v>288</v>
      </c>
      <c r="AX15" s="24" t="s">
        <v>130</v>
      </c>
    </row>
    <row r="16" spans="1:50" x14ac:dyDescent="0.25">
      <c r="A16" s="7" t="s">
        <v>28</v>
      </c>
      <c r="L16" s="13" t="s">
        <v>18</v>
      </c>
      <c r="M16" s="14" t="str">
        <f t="shared" ref="M16:M26" si="1">L16</f>
        <v>Curb_Stop</v>
      </c>
      <c r="T16" s="19" t="s">
        <v>289</v>
      </c>
      <c r="U16" s="19" t="s">
        <v>290</v>
      </c>
      <c r="V16" s="19" t="s">
        <v>133</v>
      </c>
      <c r="W16" s="19" t="s">
        <v>230</v>
      </c>
      <c r="AG16" s="81"/>
      <c r="AH16" s="88" t="s">
        <v>292</v>
      </c>
      <c r="AM16" s="24" t="s">
        <v>130</v>
      </c>
      <c r="AW16" s="20" t="s">
        <v>293</v>
      </c>
    </row>
    <row r="17" spans="1:49" x14ac:dyDescent="0.25">
      <c r="A17" s="7" t="s">
        <v>29</v>
      </c>
      <c r="L17" s="13" t="s">
        <v>19</v>
      </c>
      <c r="M17" s="14" t="str">
        <f t="shared" si="1"/>
        <v>Curb_Stop_Box</v>
      </c>
      <c r="T17" s="19" t="s">
        <v>133</v>
      </c>
      <c r="U17" s="24" t="s">
        <v>130</v>
      </c>
      <c r="V17" s="83" t="s">
        <v>260</v>
      </c>
      <c r="W17" s="24" t="s">
        <v>130</v>
      </c>
      <c r="AH17" s="88" t="s">
        <v>294</v>
      </c>
      <c r="AW17" s="20" t="s">
        <v>295</v>
      </c>
    </row>
    <row r="18" spans="1:49" x14ac:dyDescent="0.25">
      <c r="A18" s="7" t="s">
        <v>32</v>
      </c>
      <c r="L18" s="13" t="s">
        <v>51</v>
      </c>
      <c r="M18" s="14" t="s">
        <v>92</v>
      </c>
      <c r="T18" s="19" t="s">
        <v>208</v>
      </c>
      <c r="V18" s="19" t="s">
        <v>297</v>
      </c>
      <c r="AH18" s="24" t="s">
        <v>130</v>
      </c>
      <c r="AW18" s="20" t="s">
        <v>296</v>
      </c>
    </row>
    <row r="19" spans="1:49" x14ac:dyDescent="0.25">
      <c r="A19" s="7" t="s">
        <v>35</v>
      </c>
      <c r="L19" s="13" t="s">
        <v>33</v>
      </c>
      <c r="M19" s="14" t="str">
        <f t="shared" si="1"/>
        <v>DIP_Service_Saddles</v>
      </c>
      <c r="T19" s="19" t="s">
        <v>155</v>
      </c>
      <c r="V19" s="19" t="s">
        <v>300</v>
      </c>
      <c r="AW19" s="20" t="s">
        <v>298</v>
      </c>
    </row>
    <row r="20" spans="1:49" x14ac:dyDescent="0.25">
      <c r="A20" s="7" t="s">
        <v>36</v>
      </c>
      <c r="L20" s="13" t="s">
        <v>25</v>
      </c>
      <c r="M20" s="14" t="s">
        <v>299</v>
      </c>
      <c r="T20" s="19" t="s">
        <v>182</v>
      </c>
      <c r="V20" s="19" t="s">
        <v>302</v>
      </c>
      <c r="AW20" s="20" t="s">
        <v>357</v>
      </c>
    </row>
    <row r="21" spans="1:49" x14ac:dyDescent="0.25">
      <c r="A21" s="7" t="s">
        <v>37</v>
      </c>
      <c r="L21" s="13" t="s">
        <v>26</v>
      </c>
      <c r="M21" s="14" t="s">
        <v>301</v>
      </c>
      <c r="T21" s="19" t="s">
        <v>209</v>
      </c>
      <c r="V21" s="19" t="s">
        <v>303</v>
      </c>
      <c r="AW21" s="24" t="s">
        <v>130</v>
      </c>
    </row>
    <row r="22" spans="1:49" x14ac:dyDescent="0.25">
      <c r="A22" s="7" t="s">
        <v>38</v>
      </c>
      <c r="L22" s="13" t="s">
        <v>27</v>
      </c>
      <c r="M22" s="14" t="str">
        <f t="shared" si="1"/>
        <v>Meter_Vault</v>
      </c>
      <c r="T22" s="19" t="s">
        <v>230</v>
      </c>
      <c r="V22" s="19" t="s">
        <v>352</v>
      </c>
    </row>
    <row r="23" spans="1:49" x14ac:dyDescent="0.25">
      <c r="A23" s="7" t="s">
        <v>39</v>
      </c>
      <c r="L23" s="13" t="s">
        <v>28</v>
      </c>
      <c r="M23" s="14" t="str">
        <f>L23</f>
        <v>Poly_Wrap</v>
      </c>
      <c r="T23" s="24" t="s">
        <v>130</v>
      </c>
      <c r="V23" s="24" t="s">
        <v>130</v>
      </c>
    </row>
    <row r="24" spans="1:49" x14ac:dyDescent="0.25">
      <c r="A24" s="7" t="s">
        <v>40</v>
      </c>
      <c r="L24" s="13" t="s">
        <v>52</v>
      </c>
      <c r="M24" s="14" t="s">
        <v>96</v>
      </c>
    </row>
    <row r="25" spans="1:49" x14ac:dyDescent="0.25">
      <c r="A25" s="7" t="s">
        <v>41</v>
      </c>
      <c r="L25" s="13" t="s">
        <v>34</v>
      </c>
      <c r="M25" s="14" t="str">
        <f t="shared" si="1"/>
        <v>PVC_Service_Saddles</v>
      </c>
    </row>
    <row r="26" spans="1:49" x14ac:dyDescent="0.25">
      <c r="A26" s="39" t="s">
        <v>42</v>
      </c>
      <c r="L26" s="13" t="s">
        <v>47</v>
      </c>
      <c r="M26" s="14" t="str">
        <f t="shared" si="1"/>
        <v>Water_Casing_Restraints</v>
      </c>
    </row>
    <row r="27" spans="1:49" x14ac:dyDescent="0.25">
      <c r="A27" s="7" t="s">
        <v>45</v>
      </c>
      <c r="L27" s="13" t="s">
        <v>156</v>
      </c>
      <c r="M27" s="14" t="s">
        <v>97</v>
      </c>
    </row>
    <row r="28" spans="1:49" x14ac:dyDescent="0.25">
      <c r="A28" s="7" t="s">
        <v>46</v>
      </c>
      <c r="L28" s="13" t="s">
        <v>35</v>
      </c>
      <c r="M28" s="14" t="str">
        <f t="shared" ref="M28:M41" si="2">L28</f>
        <v>Tape</v>
      </c>
    </row>
    <row r="29" spans="1:49" x14ac:dyDescent="0.25">
      <c r="A29" s="7" t="s">
        <v>47</v>
      </c>
      <c r="L29" s="13" t="s">
        <v>36</v>
      </c>
      <c r="M29" s="14" t="str">
        <f t="shared" si="2"/>
        <v>Test_Station</v>
      </c>
    </row>
    <row r="30" spans="1:49" x14ac:dyDescent="0.25">
      <c r="A30" s="7" t="s">
        <v>48</v>
      </c>
      <c r="L30" s="13" t="s">
        <v>37</v>
      </c>
      <c r="M30" s="14" t="str">
        <f t="shared" si="2"/>
        <v>Tracer_Wire</v>
      </c>
    </row>
    <row r="31" spans="1:49" x14ac:dyDescent="0.25">
      <c r="A31" s="7" t="s">
        <v>49</v>
      </c>
      <c r="L31" s="13" t="s">
        <v>38</v>
      </c>
      <c r="M31" s="14" t="str">
        <f>L31</f>
        <v>Tracer_Wire_Connectors</v>
      </c>
    </row>
    <row r="32" spans="1:49" x14ac:dyDescent="0.25">
      <c r="A32" s="7" t="s">
        <v>50</v>
      </c>
      <c r="L32" s="13" t="s">
        <v>39</v>
      </c>
      <c r="M32" s="14" t="str">
        <f t="shared" si="2"/>
        <v>Unions</v>
      </c>
    </row>
    <row r="33" spans="1:13" x14ac:dyDescent="0.25">
      <c r="A33" s="19" t="s">
        <v>53</v>
      </c>
      <c r="L33" s="13" t="s">
        <v>40</v>
      </c>
      <c r="M33" s="14" t="str">
        <f t="shared" si="2"/>
        <v>Valve_Box</v>
      </c>
    </row>
    <row r="34" spans="1:13" x14ac:dyDescent="0.25">
      <c r="A34" s="19" t="s">
        <v>54</v>
      </c>
      <c r="L34" s="13" t="s">
        <v>41</v>
      </c>
      <c r="M34" s="14" t="str">
        <f t="shared" si="2"/>
        <v>Valve_Box_Adaptor</v>
      </c>
    </row>
    <row r="35" spans="1:13" x14ac:dyDescent="0.25">
      <c r="A35" s="24" t="s">
        <v>130</v>
      </c>
      <c r="L35" s="13" t="s">
        <v>45</v>
      </c>
      <c r="M35" s="14" t="s">
        <v>45</v>
      </c>
    </row>
    <row r="36" spans="1:13" x14ac:dyDescent="0.25">
      <c r="L36" s="13" t="s">
        <v>46</v>
      </c>
      <c r="M36" s="14" t="str">
        <f t="shared" si="2"/>
        <v>Water_Casing</v>
      </c>
    </row>
    <row r="37" spans="1:13" x14ac:dyDescent="0.25">
      <c r="L37" s="13" t="s">
        <v>48</v>
      </c>
      <c r="M37" s="14" t="str">
        <f t="shared" si="2"/>
        <v>Water_Casing_Spacers</v>
      </c>
    </row>
    <row r="38" spans="1:13" x14ac:dyDescent="0.25">
      <c r="L38" s="13" t="s">
        <v>49</v>
      </c>
      <c r="M38" s="14" t="str">
        <f t="shared" si="2"/>
        <v>Water_End_Seals</v>
      </c>
    </row>
    <row r="39" spans="1:13" x14ac:dyDescent="0.25">
      <c r="L39" s="21" t="s">
        <v>53</v>
      </c>
      <c r="M39" s="22" t="str">
        <f t="shared" si="2"/>
        <v>Water_Service_Line</v>
      </c>
    </row>
    <row r="40" spans="1:13" x14ac:dyDescent="0.25">
      <c r="L40" s="21" t="s">
        <v>54</v>
      </c>
      <c r="M40" s="22" t="str">
        <f>L40</f>
        <v>Water_Service_Line_Insert</v>
      </c>
    </row>
    <row r="41" spans="1:13" x14ac:dyDescent="0.25">
      <c r="L41" s="25" t="s">
        <v>130</v>
      </c>
      <c r="M41" s="26" t="str">
        <f t="shared" si="2"/>
        <v>Insert cell above to add items</v>
      </c>
    </row>
  </sheetData>
  <sheetProtection algorithmName="SHA-512" hashValue="TDvIrnuBHlK16CjAxrmon4DwPOxWNAHRX3kb7YunWVdvbjIa4Ak0mW9MudslcwcvPtW8SOvvGwm2olK76Nm0gQ==" saltValue="BapcRWyjPTwrc/OW/lLH5g==" spinCount="100000" sheet="1" objects="1" scenarios="1"/>
  <sortState xmlns:xlrd2="http://schemas.microsoft.com/office/spreadsheetml/2017/richdata2" ref="Z5:Z8">
    <sortCondition ref="Z4:Z8"/>
  </sortState>
  <mergeCells count="1">
    <mergeCell ref="L3:M3"/>
  </mergeCells>
  <pageMargins left="0.7" right="0.7" top="0.75" bottom="0.75" header="0.3" footer="0.3"/>
  <pageSetup orientation="landscape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Z27"/>
  <sheetViews>
    <sheetView zoomScale="130" zoomScaleNormal="130" workbookViewId="0">
      <pane ySplit="4" topLeftCell="A5" activePane="bottomLeft" state="frozen"/>
      <selection activeCell="B41" sqref="B41"/>
      <selection pane="bottomLeft" activeCell="F18" sqref="F18"/>
    </sheetView>
  </sheetViews>
  <sheetFormatPr defaultRowHeight="15" x14ac:dyDescent="0.25"/>
  <cols>
    <col min="1" max="1" width="27.42578125" bestFit="1" customWidth="1"/>
    <col min="3" max="3" width="27.42578125" bestFit="1" customWidth="1"/>
    <col min="4" max="4" width="27.42578125" customWidth="1"/>
    <col min="5" max="5" width="27.42578125" bestFit="1" customWidth="1"/>
    <col min="6" max="6" width="31.5703125" bestFit="1" customWidth="1"/>
    <col min="8" max="9" width="31.5703125" bestFit="1" customWidth="1"/>
    <col min="11" max="14" width="27.42578125" customWidth="1"/>
    <col min="15" max="16" width="27.42578125" bestFit="1" customWidth="1"/>
    <col min="17" max="19" width="27.42578125" customWidth="1"/>
    <col min="20" max="20" width="27.42578125" bestFit="1" customWidth="1"/>
    <col min="21" max="21" width="31.140625" bestFit="1" customWidth="1"/>
    <col min="22" max="23" width="27.42578125" bestFit="1" customWidth="1"/>
    <col min="24" max="25" width="27.42578125" customWidth="1"/>
    <col min="26" max="26" width="27.42578125" bestFit="1" customWidth="1"/>
  </cols>
  <sheetData>
    <row r="1" spans="1:26" ht="31.5" x14ac:dyDescent="0.5">
      <c r="A1" s="6" t="s">
        <v>304</v>
      </c>
    </row>
    <row r="2" spans="1:26" ht="31.5" x14ac:dyDescent="0.5">
      <c r="A2" s="6"/>
    </row>
    <row r="3" spans="1:26" x14ac:dyDescent="0.25">
      <c r="A3" s="30" t="s">
        <v>83</v>
      </c>
      <c r="C3" s="166" t="s">
        <v>84</v>
      </c>
      <c r="D3" s="168"/>
      <c r="E3" s="168"/>
      <c r="F3" s="167"/>
      <c r="H3" s="166" t="s">
        <v>85</v>
      </c>
      <c r="I3" s="167"/>
      <c r="K3" s="140"/>
      <c r="L3" s="142"/>
      <c r="M3" s="142" t="s">
        <v>305</v>
      </c>
      <c r="N3" s="142"/>
      <c r="O3" s="142"/>
      <c r="P3" s="142"/>
      <c r="Q3" s="142" t="s">
        <v>305</v>
      </c>
      <c r="R3" s="142"/>
      <c r="S3" s="142" t="s">
        <v>305</v>
      </c>
      <c r="T3" s="142"/>
      <c r="U3" s="142"/>
      <c r="V3" s="142" t="s">
        <v>305</v>
      </c>
      <c r="W3" s="142"/>
      <c r="X3" s="142"/>
      <c r="Y3" s="142"/>
      <c r="Z3" s="141" t="s">
        <v>305</v>
      </c>
    </row>
    <row r="4" spans="1:26" ht="15.75" thickBot="1" x14ac:dyDescent="0.3">
      <c r="A4" s="31" t="s">
        <v>306</v>
      </c>
      <c r="C4" s="31" t="s">
        <v>60</v>
      </c>
      <c r="D4" s="31" t="s">
        <v>68</v>
      </c>
      <c r="E4" s="31" t="s">
        <v>73</v>
      </c>
      <c r="F4" s="31" t="s">
        <v>78</v>
      </c>
      <c r="H4" s="31" t="s">
        <v>88</v>
      </c>
      <c r="I4" s="31" t="s">
        <v>89</v>
      </c>
      <c r="K4" s="32" t="s">
        <v>67</v>
      </c>
      <c r="L4" s="32" t="s">
        <v>59</v>
      </c>
      <c r="M4" s="32" t="s">
        <v>61</v>
      </c>
      <c r="N4" s="32" t="s">
        <v>62</v>
      </c>
      <c r="O4" s="32" t="s">
        <v>63</v>
      </c>
      <c r="P4" s="32" t="s">
        <v>64</v>
      </c>
      <c r="Q4" s="32" t="s">
        <v>65</v>
      </c>
      <c r="R4" s="32" t="s">
        <v>74</v>
      </c>
      <c r="S4" s="32" t="s">
        <v>69</v>
      </c>
      <c r="T4" s="32" t="s">
        <v>70</v>
      </c>
      <c r="U4" s="32" t="s">
        <v>71</v>
      </c>
      <c r="V4" s="32" t="s">
        <v>72</v>
      </c>
      <c r="W4" s="32" t="s">
        <v>307</v>
      </c>
      <c r="X4" s="32" t="s">
        <v>308</v>
      </c>
      <c r="Y4" s="32" t="s">
        <v>77</v>
      </c>
      <c r="Z4" s="32" t="s">
        <v>309</v>
      </c>
    </row>
    <row r="5" spans="1:26" x14ac:dyDescent="0.25">
      <c r="A5" s="7" t="s">
        <v>58</v>
      </c>
      <c r="C5" s="9" t="s">
        <v>310</v>
      </c>
      <c r="D5" s="9" t="s">
        <v>69</v>
      </c>
      <c r="E5" s="9" t="s">
        <v>356</v>
      </c>
      <c r="F5" s="9" t="s">
        <v>311</v>
      </c>
      <c r="H5" s="11" t="s">
        <v>80</v>
      </c>
      <c r="I5" s="12" t="s">
        <v>309</v>
      </c>
      <c r="K5" s="9" t="s">
        <v>124</v>
      </c>
      <c r="L5" s="9" t="s">
        <v>312</v>
      </c>
      <c r="M5" s="84" t="s">
        <v>313</v>
      </c>
      <c r="N5" s="7" t="s">
        <v>314</v>
      </c>
      <c r="O5" s="9" t="s">
        <v>169</v>
      </c>
      <c r="P5" s="9" t="s">
        <v>315</v>
      </c>
      <c r="Q5" s="9" t="s">
        <v>316</v>
      </c>
      <c r="R5" s="9" t="s">
        <v>317</v>
      </c>
      <c r="S5" s="10" t="s">
        <v>125</v>
      </c>
      <c r="T5" s="9" t="str">
        <f>$V$5</f>
        <v>Cascade Inc.</v>
      </c>
      <c r="U5" s="10" t="s">
        <v>318</v>
      </c>
      <c r="V5" s="9" t="s">
        <v>319</v>
      </c>
      <c r="W5" s="23" t="s">
        <v>320</v>
      </c>
      <c r="X5" s="23" t="s">
        <v>321</v>
      </c>
      <c r="Y5" s="7" t="s">
        <v>322</v>
      </c>
      <c r="Z5" s="9" t="s">
        <v>115</v>
      </c>
    </row>
    <row r="6" spans="1:26" x14ac:dyDescent="0.25">
      <c r="A6" s="7" t="s">
        <v>59</v>
      </c>
      <c r="C6" s="7" t="s">
        <v>61</v>
      </c>
      <c r="D6" s="7" t="s">
        <v>70</v>
      </c>
      <c r="E6" s="7" t="s">
        <v>355</v>
      </c>
      <c r="F6" s="7" t="s">
        <v>80</v>
      </c>
      <c r="H6" s="13" t="s">
        <v>79</v>
      </c>
      <c r="I6" s="14" t="s">
        <v>309</v>
      </c>
      <c r="K6" s="7" t="s">
        <v>151</v>
      </c>
      <c r="L6" s="7" t="s">
        <v>323</v>
      </c>
      <c r="M6" s="20" t="s">
        <v>133</v>
      </c>
      <c r="N6" s="35" t="s">
        <v>130</v>
      </c>
      <c r="O6" s="7" t="s">
        <v>324</v>
      </c>
      <c r="P6" s="20" t="s">
        <v>325</v>
      </c>
      <c r="Q6" s="7" t="s">
        <v>326</v>
      </c>
      <c r="R6" s="20" t="s">
        <v>327</v>
      </c>
      <c r="S6" s="73" t="s">
        <v>152</v>
      </c>
      <c r="T6" s="8" t="s">
        <v>180</v>
      </c>
      <c r="U6" s="23" t="s">
        <v>133</v>
      </c>
      <c r="V6" s="8" t="s">
        <v>181</v>
      </c>
      <c r="W6" s="20" t="s">
        <v>328</v>
      </c>
      <c r="X6" s="23" t="s">
        <v>133</v>
      </c>
      <c r="Y6" s="35" t="s">
        <v>130</v>
      </c>
      <c r="Z6" s="8" t="s">
        <v>144</v>
      </c>
    </row>
    <row r="7" spans="1:26" x14ac:dyDescent="0.25">
      <c r="A7" s="7" t="s">
        <v>60</v>
      </c>
      <c r="C7" s="19" t="s">
        <v>62</v>
      </c>
      <c r="D7" s="35" t="s">
        <v>130</v>
      </c>
      <c r="E7" s="19" t="s">
        <v>74</v>
      </c>
      <c r="F7" s="35" t="s">
        <v>130</v>
      </c>
      <c r="H7" s="13" t="s">
        <v>58</v>
      </c>
      <c r="I7" s="14" t="s">
        <v>61</v>
      </c>
      <c r="K7" s="20" t="s">
        <v>177</v>
      </c>
      <c r="L7" s="19" t="s">
        <v>329</v>
      </c>
      <c r="M7" s="20" t="s">
        <v>330</v>
      </c>
      <c r="N7" s="20"/>
      <c r="O7" s="19" t="s">
        <v>331</v>
      </c>
      <c r="P7" s="35" t="s">
        <v>130</v>
      </c>
      <c r="Q7" s="19" t="s">
        <v>332</v>
      </c>
      <c r="R7" s="20" t="s">
        <v>333</v>
      </c>
      <c r="S7" s="72" t="s">
        <v>334</v>
      </c>
      <c r="T7" s="8" t="str">
        <f>$V$7</f>
        <v>Diamond Plastics Corp.</v>
      </c>
      <c r="U7" s="23" t="s">
        <v>335</v>
      </c>
      <c r="V7" s="8" t="s">
        <v>144</v>
      </c>
      <c r="W7" s="20" t="s">
        <v>336</v>
      </c>
      <c r="X7" s="20" t="str" cm="1">
        <f t="array" ref="X7:X11">Sewer_Fitting</f>
        <v>GPK Products, Inc.</v>
      </c>
      <c r="Y7" s="71"/>
      <c r="Z7" s="7" t="s">
        <v>170</v>
      </c>
    </row>
    <row r="8" spans="1:26" x14ac:dyDescent="0.25">
      <c r="A8" s="7" t="s">
        <v>67</v>
      </c>
      <c r="C8" s="19" t="s">
        <v>63</v>
      </c>
      <c r="E8" s="19" t="s">
        <v>75</v>
      </c>
      <c r="H8" s="13" t="s">
        <v>66</v>
      </c>
      <c r="I8" s="14" t="s">
        <v>61</v>
      </c>
      <c r="K8" s="20" t="s">
        <v>204</v>
      </c>
      <c r="L8" s="19" t="s">
        <v>337</v>
      </c>
      <c r="M8" s="20" t="s">
        <v>242</v>
      </c>
      <c r="N8" s="20"/>
      <c r="O8" s="35" t="s">
        <v>130</v>
      </c>
      <c r="Q8" s="19" t="s">
        <v>338</v>
      </c>
      <c r="R8" s="20" t="s">
        <v>339</v>
      </c>
      <c r="S8" s="35" t="s">
        <v>130</v>
      </c>
      <c r="T8" s="8" t="s">
        <v>340</v>
      </c>
      <c r="U8" s="23" t="s">
        <v>320</v>
      </c>
      <c r="V8" s="8" t="s">
        <v>340</v>
      </c>
      <c r="W8" s="20" t="s">
        <v>341</v>
      </c>
      <c r="X8" s="20" t="str">
        <v>Royal Building Products</v>
      </c>
      <c r="Z8" s="19" t="s">
        <v>198</v>
      </c>
    </row>
    <row r="9" spans="1:26" x14ac:dyDescent="0.25">
      <c r="A9" s="7" t="s">
        <v>68</v>
      </c>
      <c r="C9" s="19" t="s">
        <v>64</v>
      </c>
      <c r="E9" s="19" t="s">
        <v>76</v>
      </c>
      <c r="H9" s="13" t="s">
        <v>59</v>
      </c>
      <c r="I9" s="14" t="str">
        <f t="shared" ref="I9:I15" si="0">H9</f>
        <v>Epoxy_Coating_For_Inverts</v>
      </c>
      <c r="K9" s="19" t="s">
        <v>229</v>
      </c>
      <c r="L9" s="35" t="s">
        <v>130</v>
      </c>
      <c r="M9" s="20" t="s">
        <v>342</v>
      </c>
      <c r="O9" s="78"/>
      <c r="Q9" s="19" t="s">
        <v>343</v>
      </c>
      <c r="R9" s="35" t="s">
        <v>130</v>
      </c>
      <c r="T9" s="7" t="s">
        <v>344</v>
      </c>
      <c r="U9" s="23" t="s">
        <v>345</v>
      </c>
      <c r="V9" s="8" t="s">
        <v>344</v>
      </c>
      <c r="W9" s="35" t="s">
        <v>130</v>
      </c>
      <c r="X9" s="20" t="str">
        <v>Tough Trench Multi Fittings</v>
      </c>
      <c r="Z9" s="19" t="s">
        <v>346</v>
      </c>
    </row>
    <row r="10" spans="1:26" x14ac:dyDescent="0.25">
      <c r="A10" s="7" t="s">
        <v>71</v>
      </c>
      <c r="C10" s="19" t="s">
        <v>347</v>
      </c>
      <c r="E10" s="35" t="s">
        <v>130</v>
      </c>
      <c r="H10" s="13" t="s">
        <v>356</v>
      </c>
      <c r="I10" s="14" t="s">
        <v>307</v>
      </c>
      <c r="K10" s="19" t="s">
        <v>247</v>
      </c>
      <c r="L10" s="77"/>
      <c r="M10" s="20" t="s">
        <v>348</v>
      </c>
      <c r="N10" s="38"/>
      <c r="Q10" s="19" t="s">
        <v>349</v>
      </c>
      <c r="T10" s="19" t="s">
        <v>350</v>
      </c>
      <c r="U10" s="35" t="s">
        <v>130</v>
      </c>
      <c r="V10" s="7" t="s">
        <v>350</v>
      </c>
      <c r="X10" s="20" t="str">
        <v>Charlotte</v>
      </c>
      <c r="Z10" s="19" t="s">
        <v>243</v>
      </c>
    </row>
    <row r="11" spans="1:26" x14ac:dyDescent="0.25">
      <c r="A11" s="7" t="s">
        <v>72</v>
      </c>
      <c r="C11" s="19" t="s">
        <v>65</v>
      </c>
      <c r="H11" s="13" t="s">
        <v>355</v>
      </c>
      <c r="I11" s="14" t="s">
        <v>307</v>
      </c>
      <c r="K11" s="19" t="s">
        <v>353</v>
      </c>
      <c r="M11" s="20" t="s">
        <v>351</v>
      </c>
      <c r="Q11" s="35" t="s">
        <v>130</v>
      </c>
      <c r="T11" s="35" t="s">
        <v>130</v>
      </c>
      <c r="V11" s="35" t="s">
        <v>130</v>
      </c>
      <c r="X11" s="35" t="str">
        <v>Insert cell above to add items</v>
      </c>
      <c r="Z11" s="19" t="s">
        <v>254</v>
      </c>
    </row>
    <row r="12" spans="1:26" x14ac:dyDescent="0.25">
      <c r="A12" s="7" t="s">
        <v>73</v>
      </c>
      <c r="C12" s="19" t="s">
        <v>66</v>
      </c>
      <c r="H12" s="13" t="s">
        <v>62</v>
      </c>
      <c r="I12" s="14" t="str">
        <f>H12</f>
        <v>Manhole_Coating</v>
      </c>
      <c r="K12" s="35" t="s">
        <v>130</v>
      </c>
      <c r="M12" s="20" t="s">
        <v>276</v>
      </c>
      <c r="N12" s="38"/>
      <c r="Z12" s="19" t="s">
        <v>267</v>
      </c>
    </row>
    <row r="13" spans="1:26" x14ac:dyDescent="0.25">
      <c r="A13" s="7" t="s">
        <v>77</v>
      </c>
      <c r="C13" s="35" t="s">
        <v>130</v>
      </c>
      <c r="H13" s="13" t="s">
        <v>63</v>
      </c>
      <c r="I13" s="14" t="str">
        <f t="shared" si="0"/>
        <v>Manhole_Joint_Seal</v>
      </c>
      <c r="M13" s="35" t="s">
        <v>130</v>
      </c>
      <c r="Z13" s="19" t="s">
        <v>277</v>
      </c>
    </row>
    <row r="14" spans="1:26" x14ac:dyDescent="0.25">
      <c r="A14" s="7" t="s">
        <v>78</v>
      </c>
      <c r="H14" s="13" t="s">
        <v>64</v>
      </c>
      <c r="I14" s="14" t="str">
        <f t="shared" si="0"/>
        <v>Manhole_Ring_and_Lid</v>
      </c>
      <c r="M14" s="78"/>
      <c r="Z14" s="19" t="s">
        <v>283</v>
      </c>
    </row>
    <row r="15" spans="1:26" x14ac:dyDescent="0.25">
      <c r="A15" s="35" t="s">
        <v>130</v>
      </c>
      <c r="H15" s="13" t="s">
        <v>61</v>
      </c>
      <c r="I15" s="14" t="str">
        <f t="shared" si="0"/>
        <v>Manholes</v>
      </c>
      <c r="M15" s="38"/>
      <c r="Z15" s="19" t="s">
        <v>133</v>
      </c>
    </row>
    <row r="16" spans="1:26" x14ac:dyDescent="0.25">
      <c r="H16" s="13" t="s">
        <v>76</v>
      </c>
      <c r="I16" s="14" t="s">
        <v>308</v>
      </c>
      <c r="Z16" s="19" t="s">
        <v>292</v>
      </c>
    </row>
    <row r="17" spans="8:26" x14ac:dyDescent="0.25">
      <c r="H17" s="13" t="s">
        <v>65</v>
      </c>
      <c r="I17" s="14" t="str">
        <f t="shared" ref="I17:I25" si="1">H17</f>
        <v>Pipe_Seal</v>
      </c>
      <c r="Z17" s="19" t="s">
        <v>294</v>
      </c>
    </row>
    <row r="18" spans="8:26" x14ac:dyDescent="0.25">
      <c r="H18" s="13" t="s">
        <v>74</v>
      </c>
      <c r="I18" s="14" t="str">
        <f t="shared" si="1"/>
        <v>Saddle_WYEs</v>
      </c>
      <c r="Z18" s="35" t="s">
        <v>130</v>
      </c>
    </row>
    <row r="19" spans="8:26" x14ac:dyDescent="0.25">
      <c r="H19" s="13" t="s">
        <v>67</v>
      </c>
      <c r="I19" s="14" t="str">
        <f>H19</f>
        <v>Sewer_Bedding_Material</v>
      </c>
    </row>
    <row r="20" spans="8:26" x14ac:dyDescent="0.25">
      <c r="H20" s="13" t="s">
        <v>69</v>
      </c>
      <c r="I20" s="14" t="str">
        <f t="shared" si="1"/>
        <v>Sewer_Casing_Pipe</v>
      </c>
    </row>
    <row r="21" spans="8:26" x14ac:dyDescent="0.25">
      <c r="H21" s="13" t="s">
        <v>70</v>
      </c>
      <c r="I21" s="14" t="str">
        <f t="shared" si="1"/>
        <v>Sewer_Casing_Spacers</v>
      </c>
    </row>
    <row r="22" spans="8:26" x14ac:dyDescent="0.25">
      <c r="H22" s="13" t="s">
        <v>71</v>
      </c>
      <c r="I22" s="14" t="str">
        <f t="shared" si="1"/>
        <v>Sewer_Couplings</v>
      </c>
    </row>
    <row r="23" spans="8:26" x14ac:dyDescent="0.25">
      <c r="H23" s="13" t="s">
        <v>72</v>
      </c>
      <c r="I23" s="14" t="str">
        <f t="shared" si="1"/>
        <v>Sewer_End_Seals</v>
      </c>
    </row>
    <row r="24" spans="8:26" x14ac:dyDescent="0.25">
      <c r="H24" s="13" t="s">
        <v>73</v>
      </c>
      <c r="I24" s="14" t="str">
        <f t="shared" si="1"/>
        <v>Sewer_Fittings</v>
      </c>
    </row>
    <row r="25" spans="8:26" x14ac:dyDescent="0.25">
      <c r="H25" s="13" t="s">
        <v>77</v>
      </c>
      <c r="I25" s="14" t="str">
        <f t="shared" si="1"/>
        <v>Sewer_Joint_Restraint</v>
      </c>
    </row>
    <row r="26" spans="8:26" x14ac:dyDescent="0.25">
      <c r="H26" s="13" t="s">
        <v>75</v>
      </c>
      <c r="I26" s="14" t="s">
        <v>307</v>
      </c>
    </row>
    <row r="27" spans="8:26" x14ac:dyDescent="0.25">
      <c r="H27" s="36" t="s">
        <v>130</v>
      </c>
      <c r="I27" s="37" t="str">
        <f t="shared" ref="I27" si="2">H27</f>
        <v>Insert cell above to add items</v>
      </c>
    </row>
  </sheetData>
  <sheetProtection algorithmName="SHA-512" hashValue="cRPF7+8ZST+5HzBZdw3nfJC/Szq6uQFcnrWkZA0iRHB9eVMbpGcgbLuw+BN1sBbTPX6sPt3MccKRh66Ny1LnWA==" saltValue="U2M79fiI4ONhZJvNSOeafQ==" spinCount="100000" sheet="1" objects="1" scenarios="1"/>
  <sortState xmlns:xlrd2="http://schemas.microsoft.com/office/spreadsheetml/2017/richdata2" ref="Q5:Q10">
    <sortCondition ref="Q4:Q10"/>
  </sortState>
  <mergeCells count="2">
    <mergeCell ref="H3:I3"/>
    <mergeCell ref="C3:F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05626C1A37B40BE3213BCECA85CE1" ma:contentTypeVersion="18" ma:contentTypeDescription="Create a new document." ma:contentTypeScope="" ma:versionID="256b7aecf8ab1ec5a8f4c3065a58fdda">
  <xsd:schema xmlns:xsd="http://www.w3.org/2001/XMLSchema" xmlns:xs="http://www.w3.org/2001/XMLSchema" xmlns:p="http://schemas.microsoft.com/office/2006/metadata/properties" xmlns:ns2="be093b7e-c739-4f35-a367-10e5775282cb" xmlns:ns3="8ebf7806-ce12-42d7-be4e-361c385d0847" targetNamespace="http://schemas.microsoft.com/office/2006/metadata/properties" ma:root="true" ma:fieldsID="0630cde65186c8854ed6e8dc8789763a" ns2:_="" ns3:_="">
    <xsd:import namespace="be093b7e-c739-4f35-a367-10e5775282cb"/>
    <xsd:import namespace="8ebf7806-ce12-42d7-be4e-361c385d08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93b7e-c739-4f35-a367-10e577528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9182241-0e8d-4618-8bce-81d7ac4bb7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7806-ce12-42d7-be4e-361c385d08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dc889e9-5996-4b72-8e31-176e067bca44}" ma:internalName="TaxCatchAll" ma:showField="CatchAllData" ma:web="8ebf7806-ce12-42d7-be4e-361c385d0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7806-ce12-42d7-be4e-361c385d0847">
      <UserInfo>
        <DisplayName>France Stinchcomb</DisplayName>
        <AccountId>13</AccountId>
        <AccountType/>
      </UserInfo>
    </SharedWithUsers>
    <TaxCatchAll xmlns="8ebf7806-ce12-42d7-be4e-361c385d0847" xsi:nil="true"/>
    <lcf76f155ced4ddcb4097134ff3c332f xmlns="be093b7e-c739-4f35-a367-10e5775282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CE5FC9-93F0-4A2C-8E3F-5F59FA555A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093b7e-c739-4f35-a367-10e5775282cb"/>
    <ds:schemaRef ds:uri="8ebf7806-ce12-42d7-be4e-361c385d08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DF9BA9-9FDD-4AF4-BAF0-5A759E0623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27B67-7846-49D9-B666-6A5A65E3EB50}">
  <ds:schemaRefs>
    <ds:schemaRef ds:uri="be093b7e-c739-4f35-a367-10e5775282cb"/>
    <ds:schemaRef ds:uri="http://purl.org/dc/terms/"/>
    <ds:schemaRef ds:uri="http://purl.org/dc/elements/1.1/"/>
    <ds:schemaRef ds:uri="8ebf7806-ce12-42d7-be4e-361c385d0847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c0cd5e0-b8f9-4bec-a6f8-c9d32b5c4268}" enabled="0" method="" siteId="{dc0cd5e0-b8f9-4bec-a6f8-c9d32b5c42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74</vt:i4>
      </vt:variant>
    </vt:vector>
  </HeadingPairs>
  <TitlesOfParts>
    <vt:vector size="78" baseType="lpstr">
      <vt:lpstr>Water Submittal</vt:lpstr>
      <vt:lpstr>Sewer Submittal</vt:lpstr>
      <vt:lpstr>WaterDropDowns</vt:lpstr>
      <vt:lpstr>SewerDropDowns</vt:lpstr>
      <vt:lpstr>Adhesive</vt:lpstr>
      <vt:lpstr>Air_Vacuum_or_Release</vt:lpstr>
      <vt:lpstr>ANSI_AWWA_C111_A21_11</vt:lpstr>
      <vt:lpstr>Bolts_and_Nuts</vt:lpstr>
      <vt:lpstr>Butterfly_Valve</vt:lpstr>
      <vt:lpstr>Chlorine_Tablets</vt:lpstr>
      <vt:lpstr>Corp_Stop</vt:lpstr>
      <vt:lpstr>Coupling_Class_250_DIP_Restraint</vt:lpstr>
      <vt:lpstr>Coupling_Class_C900_PVC_Restraint</vt:lpstr>
      <vt:lpstr>Curb_Stop</vt:lpstr>
      <vt:lpstr>Curb_Stop_Box</vt:lpstr>
      <vt:lpstr>DIP_Pipe</vt:lpstr>
      <vt:lpstr>DIP_Service_Saddles</vt:lpstr>
      <vt:lpstr>Epoxy_Coating_For_Inverts</vt:lpstr>
      <vt:lpstr>Epoxy_Fitting_Manufacturers</vt:lpstr>
      <vt:lpstr>Epoxy_Fittings</vt:lpstr>
      <vt:lpstr>Fire_Hydrants</vt:lpstr>
      <vt:lpstr>Gate_Valve</vt:lpstr>
      <vt:lpstr>Hydrant_Manufacturer</vt:lpstr>
      <vt:lpstr>Manhole</vt:lpstr>
      <vt:lpstr>Manhole_Coating</vt:lpstr>
      <vt:lpstr>Manhole_Joint_Seal</vt:lpstr>
      <vt:lpstr>Manhole_Ring_and_Lid</vt:lpstr>
      <vt:lpstr>Manholes</vt:lpstr>
      <vt:lpstr>Meter_Pit</vt:lpstr>
      <vt:lpstr>Meter_Vault</vt:lpstr>
      <vt:lpstr>MeterPit_0.75_1</vt:lpstr>
      <vt:lpstr>MeterPit_1.5_2</vt:lpstr>
      <vt:lpstr>Pipe_Seal</vt:lpstr>
      <vt:lpstr>Poly_Wrap</vt:lpstr>
      <vt:lpstr>'Sewer Submittal'!Print_Area</vt:lpstr>
      <vt:lpstr>'Water Submittal'!Print_Area</vt:lpstr>
      <vt:lpstr>'Sewer Submittal'!Print_Titles</vt:lpstr>
      <vt:lpstr>'Water Submittal'!Print_Titles</vt:lpstr>
      <vt:lpstr>PVC_AWWA_C900</vt:lpstr>
      <vt:lpstr>PVC_Service_Saddles</vt:lpstr>
      <vt:lpstr>Restraint</vt:lpstr>
      <vt:lpstr>Saddle_WYEs</vt:lpstr>
      <vt:lpstr>Saddles</vt:lpstr>
      <vt:lpstr>Sewer_Bedding_Material</vt:lpstr>
      <vt:lpstr>Sewer_Casing</vt:lpstr>
      <vt:lpstr>Sewer_Casing_Pipe</vt:lpstr>
      <vt:lpstr>Sewer_Casing_Spacers</vt:lpstr>
      <vt:lpstr>Sewer_Couplings</vt:lpstr>
      <vt:lpstr>Sewer_End_Seals</vt:lpstr>
      <vt:lpstr>Sewer_Fitting</vt:lpstr>
      <vt:lpstr>Sewer_Fitting_Other</vt:lpstr>
      <vt:lpstr>Sewer_Fittings</vt:lpstr>
      <vt:lpstr>Sewer_Items</vt:lpstr>
      <vt:lpstr>Sewer_Joint_Restraint</vt:lpstr>
      <vt:lpstr>Sewer_Pipe_Manufacturer</vt:lpstr>
      <vt:lpstr>Sewer_Pipe_Material</vt:lpstr>
      <vt:lpstr>Split_Ring_MegaLug</vt:lpstr>
      <vt:lpstr>Tape</vt:lpstr>
      <vt:lpstr>Test_Station</vt:lpstr>
      <vt:lpstr>Text_to_Array_Sewer</vt:lpstr>
      <vt:lpstr>Text_to_Array_Water</vt:lpstr>
      <vt:lpstr>Text_Values_Sewer</vt:lpstr>
      <vt:lpstr>Text_Values_Water</vt:lpstr>
      <vt:lpstr>Tracer_Wire</vt:lpstr>
      <vt:lpstr>Tracer_Wire_Connectors</vt:lpstr>
      <vt:lpstr>Unions</vt:lpstr>
      <vt:lpstr>Valve_Box</vt:lpstr>
      <vt:lpstr>Valve_Box_Adaptor</vt:lpstr>
      <vt:lpstr>Valves</vt:lpstr>
      <vt:lpstr>Water_Bedding_Material</vt:lpstr>
      <vt:lpstr>Water_Casing</vt:lpstr>
      <vt:lpstr>Water_Casing_Restraints</vt:lpstr>
      <vt:lpstr>Water_Casing_Spacers</vt:lpstr>
      <vt:lpstr>Water_End_Seals</vt:lpstr>
      <vt:lpstr>Water_Items</vt:lpstr>
      <vt:lpstr>Water_Pipe_Material</vt:lpstr>
      <vt:lpstr>Water_Service_Line</vt:lpstr>
      <vt:lpstr>Water_Service_Line_Insert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 Woods</dc:creator>
  <cp:keywords/>
  <dc:description/>
  <cp:lastModifiedBy>Brett Davis</cp:lastModifiedBy>
  <cp:revision/>
  <cp:lastPrinted>2026-01-26T17:59:07Z</cp:lastPrinted>
  <dcterms:created xsi:type="dcterms:W3CDTF">2017-01-13T15:26:29Z</dcterms:created>
  <dcterms:modified xsi:type="dcterms:W3CDTF">2026-06-24T17:52:32Z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0x0101006D205626C1A37B40BE3213BCECA85CE1</vt:lpwstr>
  </property>
  <property fmtid="{D5CDD505-2E9C-101B-9397-08002B2CF9AE}" pid="3" name="Order">
    <vt:r8>3363900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